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rn.patiga\Desktop\SPUCRI Template\"/>
    </mc:Choice>
  </mc:AlternateContent>
  <bookViews>
    <workbookView xWindow="0" yWindow="0" windowWidth="24000" windowHeight="9735" firstSheet="1" activeTab="1"/>
  </bookViews>
  <sheets>
    <sheet name="Analysis" sheetId="2" state="hidden" r:id="rId1"/>
    <sheet name="SPUCRI" sheetId="1" r:id="rId2"/>
    <sheet name="Cash" sheetId="8" state="hidden" r:id="rId3"/>
    <sheet name="INPUT" sheetId="46" r:id="rId4"/>
    <sheet name="Time Deposits" sheetId="9" r:id="rId5"/>
    <sheet name="FAFVPL - Equity" sheetId="11" r:id="rId6"/>
    <sheet name="FAFVPL - Debt" sheetId="12" r:id="rId7"/>
    <sheet name="FAFVPL - Funds" sheetId="13" r:id="rId8"/>
    <sheet name="P30, S6.D - FAFVPL - Deriv" sheetId="14" state="hidden" r:id="rId9"/>
    <sheet name="HTM" sheetId="15" r:id="rId10"/>
    <sheet name="AFS - Debt" sheetId="29" r:id="rId11"/>
    <sheet name="AFS - Equity" sheetId="30" r:id="rId12"/>
    <sheet name="AFS - Funds" sheetId="31" r:id="rId13"/>
    <sheet name="RE Mortgage Loan" sheetId="16" r:id="rId14"/>
    <sheet name="Collateral Loan" sheetId="17" r:id="rId15"/>
    <sheet name="Guaranteed Loan" sheetId="18" r:id="rId16"/>
    <sheet name="Chattel Mortgage" sheetId="19" r:id="rId17"/>
    <sheet name="Notes Rec" sheetId="20" r:id="rId18"/>
    <sheet name="Housing Loan" sheetId="21" r:id="rId19"/>
    <sheet name="Car Loan" sheetId="22" r:id="rId20"/>
    <sheet name="Low Cost Housing" sheetId="23" r:id="rId21"/>
    <sheet name="Money Mortgage" sheetId="24" r:id="rId22"/>
    <sheet name="Sales Contract Loans Rec" sheetId="25" r:id="rId23"/>
    <sheet name="Loans Rec - Unquoted Debt Sec" sheetId="26" r:id="rId24"/>
    <sheet name="Salary Loans" sheetId="27" r:id="rId25"/>
    <sheet name="Other Loans" sheetId="28" r:id="rId26"/>
    <sheet name="Inv in Sub,Assoc,JV" sheetId="32" r:id="rId27"/>
    <sheet name="Prop and Equipment" sheetId="33" r:id="rId28"/>
    <sheet name="PandE - OFF - IT EQUIP - TRANS" sheetId="34" r:id="rId29"/>
    <sheet name="Investment Prop" sheetId="35" r:id="rId30"/>
    <sheet name="NCAHS" sheetId="36" r:id="rId31"/>
    <sheet name="Security Fund" sheetId="42" r:id="rId32"/>
    <sheet name="Derivative Asset" sheetId="37" r:id="rId33"/>
    <sheet name="Other Asset" sheetId="38" r:id="rId34"/>
    <sheet name="Reinsurance" sheetId="10" r:id="rId35"/>
    <sheet name="Premium Liabilities" sheetId="39" r:id="rId36"/>
  </sheets>
  <externalReferences>
    <externalReference r:id="rId37"/>
    <externalReference r:id="rId38"/>
  </externalReferences>
  <definedNames>
    <definedName name="com">[1]A!$B$1</definedName>
    <definedName name="CoName">[2]main!$E$5</definedName>
    <definedName name="CoType" localSheetId="3">#REF!</definedName>
    <definedName name="CoType" localSheetId="31">#REF!</definedName>
    <definedName name="CoType">#REF!</definedName>
    <definedName name="cy">[1]A!$H$5</definedName>
    <definedName name="dst">[1]A!$C$67</definedName>
    <definedName name="EndDate" localSheetId="3">#REF!</definedName>
    <definedName name="EndDate" localSheetId="31">#REF!</definedName>
    <definedName name="EndDate">#REF!</definedName>
    <definedName name="fst">[1]A!$C$66</definedName>
    <definedName name="isLifeCo">[2]main!$F$24</definedName>
    <definedName name="isMBA" localSheetId="3">#REF!</definedName>
    <definedName name="isMBA" localSheetId="31">#REF!</definedName>
    <definedName name="isMBA">#REF!</definedName>
    <definedName name="isNLco">[2]main!$F$25</definedName>
    <definedName name="isNonMBA" localSheetId="3">#REF!</definedName>
    <definedName name="isNonMBA" localSheetId="31">#REF!</definedName>
    <definedName name="isNonMBA">#REF!</definedName>
    <definedName name="isValidCoType">[2]main!$F$23</definedName>
    <definedName name="it">[1]A!$C$69</definedName>
    <definedName name="lgt">[1]A!$C$71</definedName>
    <definedName name="ot">[1]A!$C$72</definedName>
    <definedName name="_xlnm.Print_Area" localSheetId="10">'AFS - Debt'!$A$1:$N$31</definedName>
    <definedName name="_xlnm.Print_Area" localSheetId="11">'AFS - Equity'!$A$1:$I$26</definedName>
    <definedName name="_xlnm.Print_Area" localSheetId="12">'AFS - Funds'!$A$1:$I$45</definedName>
    <definedName name="_xlnm.Print_Area" localSheetId="2">Cash!$A$5:$H$60</definedName>
    <definedName name="_xlnm.Print_Area" localSheetId="6">'FAFVPL - Debt'!$A$5:$J$35</definedName>
    <definedName name="_xlnm.Print_Area" localSheetId="5">'FAFVPL - Equity'!$A$5:$H$24</definedName>
    <definedName name="_xlnm.Print_Area" localSheetId="7">'FAFVPL - Funds'!$A$5:$I$79</definedName>
    <definedName name="_xlnm.Print_Area" localSheetId="9">HTM!$A$5:$K$29</definedName>
    <definedName name="_xlnm.Print_Area" localSheetId="26">'Inv in Sub,Assoc,JV'!$A$1:$M$37</definedName>
    <definedName name="_xlnm.Print_Area" localSheetId="23">'Loans Rec - Unquoted Debt Sec'!$A$1:$L$25</definedName>
    <definedName name="_xlnm.Print_Area" localSheetId="21">'Money Mortgage'!$A$1:$I$21</definedName>
    <definedName name="_xlnm.Print_Area" localSheetId="25">'Other Loans'!$A$1:$J$24</definedName>
    <definedName name="_xlnm.Print_Area" localSheetId="8">'P30, S6.D - FAFVPL - Deriv'!$A$1:$J$24</definedName>
    <definedName name="_xlnm.Print_Area" localSheetId="28">'PandE - OFF - IT EQUIP - TRANS'!$A$1:$K$46</definedName>
    <definedName name="_xlnm.Print_Area" localSheetId="13">'RE Mortgage Loan'!$A$5:$I$24</definedName>
    <definedName name="_xlnm.Print_Area" localSheetId="34">Reinsurance!$A$1:$G$41</definedName>
    <definedName name="_xlnm.Print_Area" localSheetId="24">'Salary Loans'!$A$1:$J$35</definedName>
    <definedName name="_xlnm.Print_Area" localSheetId="4">'Time Deposits'!$A$4:$J$23</definedName>
    <definedName name="_xlnm.Print_Titles" localSheetId="10">'AFS - Debt'!$1:$9</definedName>
    <definedName name="_xlnm.Print_Titles" localSheetId="11">'AFS - Equity'!$1:$10</definedName>
    <definedName name="_xlnm.Print_Titles" localSheetId="12">'AFS - Funds'!$1:$6</definedName>
    <definedName name="_xlnm.Print_Titles" localSheetId="19">'Car Loan'!$1:$10</definedName>
    <definedName name="_xlnm.Print_Titles" localSheetId="2">Cash!$5:$9</definedName>
    <definedName name="_xlnm.Print_Titles" localSheetId="16">'Chattel Mortgage'!$1:$11</definedName>
    <definedName name="_xlnm.Print_Titles" localSheetId="14">'Collateral Loan'!$5:$12</definedName>
    <definedName name="_xlnm.Print_Titles" localSheetId="32">'Derivative Asset'!$1:$8</definedName>
    <definedName name="_xlnm.Print_Titles" localSheetId="6">'FAFVPL - Debt'!$5:$9</definedName>
    <definedName name="_xlnm.Print_Titles" localSheetId="5">'FAFVPL - Equity'!$5:$9</definedName>
    <definedName name="_xlnm.Print_Titles" localSheetId="7">'FAFVPL - Funds'!$5:$7</definedName>
    <definedName name="_xlnm.Print_Titles" localSheetId="15">'Guaranteed Loan'!$1:$10</definedName>
    <definedName name="_xlnm.Print_Titles" localSheetId="18">'Housing Loan'!$1:$10</definedName>
    <definedName name="_xlnm.Print_Titles" localSheetId="9">HTM!$5:$10</definedName>
    <definedName name="_xlnm.Print_Titles" localSheetId="26">'Inv in Sub,Assoc,JV'!$1:$10</definedName>
    <definedName name="_xlnm.Print_Titles" localSheetId="29">'Investment Prop'!$1:$8</definedName>
    <definedName name="_xlnm.Print_Titles" localSheetId="23">'Loans Rec - Unquoted Debt Sec'!$1:$9</definedName>
    <definedName name="_xlnm.Print_Titles" localSheetId="20">'Low Cost Housing'!$1:$10</definedName>
    <definedName name="_xlnm.Print_Titles" localSheetId="21">'Money Mortgage'!$1:$10</definedName>
    <definedName name="_xlnm.Print_Titles" localSheetId="30">NCAHS!$1:$8</definedName>
    <definedName name="_xlnm.Print_Titles" localSheetId="17">'Notes Rec'!$1:$11</definedName>
    <definedName name="_xlnm.Print_Titles" localSheetId="33">'Other Asset'!$1:$8</definedName>
    <definedName name="_xlnm.Print_Titles" localSheetId="25">'Other Loans'!$1:$11</definedName>
    <definedName name="_xlnm.Print_Titles" localSheetId="8">'P30, S6.D - FAFVPL - Deriv'!$1:$9</definedName>
    <definedName name="_xlnm.Print_Titles" localSheetId="28">'PandE - OFF - IT EQUIP - TRANS'!$1:$7</definedName>
    <definedName name="_xlnm.Print_Titles" localSheetId="27">'Prop and Equipment'!$1:$9</definedName>
    <definedName name="_xlnm.Print_Titles" localSheetId="13">'RE Mortgage Loan'!$5:$12</definedName>
    <definedName name="_xlnm.Print_Titles" localSheetId="34">Reinsurance!$1:$11</definedName>
    <definedName name="_xlnm.Print_Titles" localSheetId="24">'Salary Loans'!$1:$10</definedName>
    <definedName name="_xlnm.Print_Titles" localSheetId="22">'Sales Contract Loans Rec'!$1:$10</definedName>
    <definedName name="_xlnm.Print_Titles" localSheetId="31">'Security Fund'!$1:$4</definedName>
    <definedName name="_xlnm.Print_Titles" localSheetId="4">'Time Deposits'!$4:$7</definedName>
    <definedName name="pt">[1]A!$C$65</definedName>
    <definedName name="StartDate">[2]main!$E$7</definedName>
    <definedName name="tp">[1]wbs!$G$25</definedName>
    <definedName name="tppy">[1]wbs!$M$25</definedName>
    <definedName name="useRBC2">[2]main!$F$30</definedName>
    <definedName name="vat">[1]A!$C$68</definedName>
    <definedName name="wt">[1]A!$C$70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46" l="1"/>
  <c r="I72" i="1"/>
  <c r="I71" i="1"/>
  <c r="I70" i="1"/>
  <c r="I69" i="1"/>
  <c r="I68" i="1"/>
  <c r="I67" i="1"/>
  <c r="I66" i="1"/>
  <c r="I65" i="1"/>
  <c r="I64" i="1"/>
  <c r="I63" i="1"/>
  <c r="I62" i="1"/>
  <c r="I61" i="1"/>
  <c r="H35" i="1"/>
  <c r="I21" i="1"/>
  <c r="A1" i="8" l="1"/>
  <c r="B12" i="1"/>
  <c r="B11" i="1"/>
  <c r="B10" i="1"/>
  <c r="C96" i="1"/>
  <c r="I17" i="1"/>
  <c r="I75" i="1" l="1"/>
  <c r="I22" i="46"/>
  <c r="J18" i="46" l="1"/>
  <c r="H50" i="1" s="1"/>
  <c r="I89" i="1"/>
  <c r="J44" i="34" l="1"/>
  <c r="I44" i="34"/>
  <c r="I46" i="34" s="1"/>
  <c r="H44" i="34"/>
  <c r="F44" i="34"/>
  <c r="J26" i="34"/>
  <c r="J35" i="34"/>
  <c r="K22" i="32"/>
  <c r="K28" i="32"/>
  <c r="I19" i="20"/>
  <c r="I12" i="31"/>
  <c r="I18" i="31"/>
  <c r="I24" i="31"/>
  <c r="I16" i="15"/>
  <c r="G16" i="11"/>
  <c r="G23" i="11"/>
  <c r="H15" i="12"/>
  <c r="H22" i="12"/>
  <c r="H28" i="12"/>
  <c r="H34" i="12"/>
  <c r="E28" i="38"/>
  <c r="E21" i="38"/>
  <c r="E14" i="38"/>
  <c r="E31" i="38" s="1"/>
  <c r="J17" i="34"/>
  <c r="I35" i="34"/>
  <c r="I26" i="34"/>
  <c r="I17" i="34"/>
  <c r="J28" i="32"/>
  <c r="J22" i="32"/>
  <c r="J16" i="32"/>
  <c r="H20" i="27"/>
  <c r="H39" i="31"/>
  <c r="H41" i="31" s="1"/>
  <c r="H33" i="31"/>
  <c r="H24" i="31"/>
  <c r="H18" i="31"/>
  <c r="H12" i="31"/>
  <c r="L15" i="29"/>
  <c r="F16" i="11"/>
  <c r="F23" i="11"/>
  <c r="J46" i="34" l="1"/>
  <c r="A2" i="8"/>
  <c r="A3" i="8"/>
  <c r="G33" i="27"/>
  <c r="G35" i="27" s="1"/>
  <c r="H33" i="27"/>
  <c r="H35" i="27" s="1"/>
  <c r="F33" i="27"/>
  <c r="F35" i="27" s="1"/>
  <c r="F20" i="27"/>
  <c r="F22" i="27" s="1"/>
  <c r="H22" i="27"/>
  <c r="G20" i="27"/>
  <c r="G22" i="27" s="1"/>
  <c r="G26" i="10"/>
  <c r="F26" i="10"/>
  <c r="E26" i="10"/>
  <c r="D26" i="10"/>
  <c r="H38" i="1" l="1"/>
  <c r="H36" i="1"/>
  <c r="I42" i="35"/>
  <c r="M36" i="35"/>
  <c r="L36" i="35"/>
  <c r="K36" i="35"/>
  <c r="J36" i="35"/>
  <c r="I36" i="35"/>
  <c r="N15" i="33"/>
  <c r="O15" i="33"/>
  <c r="N23" i="33"/>
  <c r="N31" i="33" s="1"/>
  <c r="O23" i="33"/>
  <c r="O31" i="33"/>
  <c r="N37" i="33"/>
  <c r="O37" i="33"/>
  <c r="O40" i="33" l="1"/>
  <c r="H15" i="46" s="1"/>
  <c r="J15" i="46" s="1"/>
  <c r="H47" i="1" s="1"/>
  <c r="I86" i="1"/>
  <c r="N40" i="33"/>
  <c r="F41" i="10"/>
  <c r="H39" i="1" s="1"/>
  <c r="G41" i="10"/>
  <c r="D41" i="10"/>
  <c r="H37" i="1" s="1"/>
  <c r="E41" i="10"/>
  <c r="F28" i="38"/>
  <c r="F21" i="38"/>
  <c r="F14" i="38"/>
  <c r="F31" i="38" s="1"/>
  <c r="H20" i="46" s="1"/>
  <c r="F26" i="37"/>
  <c r="F29" i="37" s="1"/>
  <c r="H19" i="46" s="1"/>
  <c r="E26" i="37"/>
  <c r="F20" i="37"/>
  <c r="E20" i="37"/>
  <c r="F14" i="37"/>
  <c r="E14" i="37"/>
  <c r="K17" i="36"/>
  <c r="L17" i="36"/>
  <c r="M17" i="36"/>
  <c r="H17" i="46" s="1"/>
  <c r="J17" i="36"/>
  <c r="H17" i="36"/>
  <c r="J42" i="35"/>
  <c r="K42" i="35"/>
  <c r="L42" i="35"/>
  <c r="M42" i="35"/>
  <c r="J28" i="35"/>
  <c r="K28" i="35"/>
  <c r="L28" i="35"/>
  <c r="M28" i="35"/>
  <c r="I28" i="35"/>
  <c r="J22" i="35"/>
  <c r="K22" i="35"/>
  <c r="K30" i="35" s="1"/>
  <c r="L22" i="35"/>
  <c r="M22" i="35"/>
  <c r="M30" i="35" s="1"/>
  <c r="I22" i="35"/>
  <c r="I30" i="35" s="1"/>
  <c r="J14" i="35"/>
  <c r="K14" i="35"/>
  <c r="L14" i="35"/>
  <c r="M14" i="35"/>
  <c r="I14" i="35"/>
  <c r="H35" i="34"/>
  <c r="H26" i="34"/>
  <c r="H17" i="34"/>
  <c r="H46" i="34" l="1"/>
  <c r="K45" i="35"/>
  <c r="L30" i="35"/>
  <c r="L45" i="35" s="1"/>
  <c r="E29" i="37"/>
  <c r="I88" i="1"/>
  <c r="J17" i="46"/>
  <c r="H49" i="1" s="1"/>
  <c r="J20" i="46"/>
  <c r="H52" i="1" s="1"/>
  <c r="I91" i="1"/>
  <c r="J19" i="46"/>
  <c r="H51" i="1" s="1"/>
  <c r="I90" i="1"/>
  <c r="I45" i="35"/>
  <c r="M45" i="35"/>
  <c r="H16" i="46" s="1"/>
  <c r="J30" i="35"/>
  <c r="J45" i="35" s="1"/>
  <c r="F35" i="34"/>
  <c r="F46" i="34" s="1"/>
  <c r="F26" i="34"/>
  <c r="F17" i="34"/>
  <c r="I37" i="33"/>
  <c r="J37" i="33"/>
  <c r="K37" i="33"/>
  <c r="L37" i="33"/>
  <c r="M37" i="33"/>
  <c r="I15" i="33"/>
  <c r="J15" i="33"/>
  <c r="K15" i="33"/>
  <c r="L15" i="33"/>
  <c r="M15" i="33"/>
  <c r="I23" i="33"/>
  <c r="J23" i="33"/>
  <c r="K23" i="33"/>
  <c r="L23" i="33"/>
  <c r="M23" i="33"/>
  <c r="K16" i="32"/>
  <c r="K31" i="32" s="1"/>
  <c r="H14" i="46" s="1"/>
  <c r="I39" i="31"/>
  <c r="I33" i="31"/>
  <c r="I41" i="31" l="1"/>
  <c r="I39" i="1"/>
  <c r="J16" i="46"/>
  <c r="H48" i="1" s="1"/>
  <c r="I87" i="1"/>
  <c r="J14" i="46"/>
  <c r="H46" i="1" s="1"/>
  <c r="I85" i="1"/>
  <c r="G21" i="30"/>
  <c r="H21" i="30"/>
  <c r="K21" i="29"/>
  <c r="L21" i="29"/>
  <c r="L24" i="29" s="1"/>
  <c r="L26" i="29" s="1"/>
  <c r="H11" i="46" s="1"/>
  <c r="J21" i="29"/>
  <c r="K15" i="29"/>
  <c r="J15" i="29"/>
  <c r="G22" i="28"/>
  <c r="G24" i="28" s="1"/>
  <c r="H22" i="28"/>
  <c r="H24" i="28" s="1"/>
  <c r="F22" i="28"/>
  <c r="F24" i="28" s="1"/>
  <c r="I82" i="1" l="1"/>
  <c r="J11" i="46"/>
  <c r="H27" i="1" s="1"/>
  <c r="J24" i="29"/>
  <c r="J26" i="29" s="1"/>
  <c r="K24" i="29"/>
  <c r="K26" i="29" s="1"/>
  <c r="K18" i="26"/>
  <c r="K20" i="26" s="1"/>
  <c r="J18" i="26"/>
  <c r="J20" i="26" s="1"/>
  <c r="I18" i="26"/>
  <c r="I20" i="26" s="1"/>
  <c r="H19" i="25" l="1"/>
  <c r="H21" i="25" s="1"/>
  <c r="G19" i="25"/>
  <c r="G21" i="25" s="1"/>
  <c r="F19" i="25"/>
  <c r="F21" i="25" s="1"/>
  <c r="I19" i="24"/>
  <c r="I21" i="24" s="1"/>
  <c r="H19" i="24"/>
  <c r="H21" i="24" s="1"/>
  <c r="H19" i="23" l="1"/>
  <c r="H21" i="23" s="1"/>
  <c r="I19" i="23"/>
  <c r="I21" i="23" s="1"/>
  <c r="G19" i="23"/>
  <c r="G21" i="23" s="1"/>
  <c r="H21" i="22"/>
  <c r="I19" i="22"/>
  <c r="I21" i="22" s="1"/>
  <c r="J19" i="22"/>
  <c r="J21" i="22" s="1"/>
  <c r="H19" i="22"/>
  <c r="I20" i="21"/>
  <c r="H18" i="21"/>
  <c r="H20" i="21" s="1"/>
  <c r="I18" i="21"/>
  <c r="G18" i="21"/>
  <c r="G20" i="21" s="1"/>
  <c r="I21" i="20"/>
  <c r="H19" i="20"/>
  <c r="H21" i="20" s="1"/>
  <c r="G19" i="20"/>
  <c r="G21" i="20" s="1"/>
  <c r="G20" i="19"/>
  <c r="G22" i="19" s="1"/>
  <c r="H20" i="19"/>
  <c r="H22" i="19" s="1"/>
  <c r="F20" i="19"/>
  <c r="F22" i="19" s="1"/>
  <c r="H20" i="18"/>
  <c r="H22" i="18" s="1"/>
  <c r="G20" i="18"/>
  <c r="G22" i="18" s="1"/>
  <c r="F20" i="18"/>
  <c r="F22" i="18" s="1"/>
  <c r="G21" i="17"/>
  <c r="G23" i="17" s="1"/>
  <c r="F21" i="17"/>
  <c r="F23" i="17" s="1"/>
  <c r="G22" i="16"/>
  <c r="G24" i="16" s="1"/>
  <c r="F22" i="16"/>
  <c r="F24" i="16" s="1"/>
  <c r="I23" i="15"/>
  <c r="I26" i="15" s="1"/>
  <c r="I28" i="15" s="1"/>
  <c r="H10" i="46" s="1"/>
  <c r="H23" i="15"/>
  <c r="H16" i="15"/>
  <c r="A1" i="15"/>
  <c r="A1" i="16" s="1"/>
  <c r="A1" i="17" s="1"/>
  <c r="A1" i="18" s="1"/>
  <c r="A1" i="19" s="1"/>
  <c r="A1" i="20" s="1"/>
  <c r="A1" i="21" s="1"/>
  <c r="A1" i="22" s="1"/>
  <c r="A1" i="23" s="1"/>
  <c r="A1" i="24" s="1"/>
  <c r="A1" i="25" s="1"/>
  <c r="A1" i="26" s="1"/>
  <c r="A1" i="27" s="1"/>
  <c r="A1" i="28" s="1"/>
  <c r="A1" i="29" s="1"/>
  <c r="A1" i="30" s="1"/>
  <c r="A1" i="31" s="1"/>
  <c r="A1" i="32" s="1"/>
  <c r="A1" i="33" s="1"/>
  <c r="A1" i="34" s="1"/>
  <c r="A1" i="35" s="1"/>
  <c r="A2" i="15"/>
  <c r="A2" i="16" s="1"/>
  <c r="A2" i="17" s="1"/>
  <c r="A2" i="18" s="1"/>
  <c r="A2" i="19" s="1"/>
  <c r="A2" i="20" s="1"/>
  <c r="A2" i="21" s="1"/>
  <c r="A2" i="22" s="1"/>
  <c r="A2" i="23" s="1"/>
  <c r="A2" i="24" s="1"/>
  <c r="A2" i="25" s="1"/>
  <c r="A2" i="26" s="1"/>
  <c r="A2" i="27" s="1"/>
  <c r="A2" i="28" s="1"/>
  <c r="A2" i="29" s="1"/>
  <c r="A2" i="30" s="1"/>
  <c r="A2" i="31" s="1"/>
  <c r="A2" i="32" s="1"/>
  <c r="A2" i="33" s="1"/>
  <c r="A2" i="34" s="1"/>
  <c r="A2" i="35" s="1"/>
  <c r="A3" i="15"/>
  <c r="A3" i="16" s="1"/>
  <c r="A3" i="17" s="1"/>
  <c r="A3" i="18" s="1"/>
  <c r="A3" i="19" s="1"/>
  <c r="A3" i="20" s="1"/>
  <c r="A3" i="21" s="1"/>
  <c r="A3" i="22" s="1"/>
  <c r="A3" i="23" s="1"/>
  <c r="A3" i="24" s="1"/>
  <c r="A3" i="25" s="1"/>
  <c r="A3" i="26" s="1"/>
  <c r="A3" i="27" s="1"/>
  <c r="A3" i="28" s="1"/>
  <c r="A3" i="29" s="1"/>
  <c r="A3" i="30" s="1"/>
  <c r="A3" i="31" s="1"/>
  <c r="A3" i="32" s="1"/>
  <c r="E36" i="13"/>
  <c r="H58" i="13"/>
  <c r="H53" i="13"/>
  <c r="H48" i="13"/>
  <c r="H31" i="13"/>
  <c r="H24" i="13"/>
  <c r="F70" i="13"/>
  <c r="G70" i="13"/>
  <c r="H70" i="13"/>
  <c r="E70" i="13"/>
  <c r="F65" i="13"/>
  <c r="F72" i="13" s="1"/>
  <c r="G65" i="13"/>
  <c r="G72" i="13" s="1"/>
  <c r="H65" i="13"/>
  <c r="E65" i="13"/>
  <c r="F58" i="13"/>
  <c r="G58" i="13"/>
  <c r="E58" i="13"/>
  <c r="F53" i="13"/>
  <c r="G53" i="13"/>
  <c r="E53" i="13"/>
  <c r="F48" i="13"/>
  <c r="G48" i="13"/>
  <c r="E48" i="13"/>
  <c r="F36" i="13"/>
  <c r="G36" i="13"/>
  <c r="H36" i="13"/>
  <c r="F31" i="13"/>
  <c r="G31" i="13"/>
  <c r="E31" i="13"/>
  <c r="F24" i="13"/>
  <c r="G24" i="13"/>
  <c r="E24" i="13"/>
  <c r="F19" i="13"/>
  <c r="G19" i="13"/>
  <c r="H19" i="13"/>
  <c r="E19" i="13"/>
  <c r="F14" i="13"/>
  <c r="G14" i="13"/>
  <c r="H14" i="13"/>
  <c r="E14" i="13"/>
  <c r="A2" i="13"/>
  <c r="A3" i="13"/>
  <c r="A1" i="13"/>
  <c r="G34" i="12"/>
  <c r="G28" i="12"/>
  <c r="G22" i="12"/>
  <c r="G15" i="12"/>
  <c r="I81" i="1" l="1"/>
  <c r="J10" i="46"/>
  <c r="H26" i="1" s="1"/>
  <c r="E72" i="13"/>
  <c r="H13" i="46"/>
  <c r="J13" i="46" s="1"/>
  <c r="H45" i="1" s="1"/>
  <c r="A3" i="33"/>
  <c r="A3" i="34" s="1"/>
  <c r="A3" i="35" s="1"/>
  <c r="G75" i="13"/>
  <c r="F75" i="13"/>
  <c r="H26" i="15"/>
  <c r="H28" i="15" s="1"/>
  <c r="E75" i="13"/>
  <c r="G38" i="13"/>
  <c r="G41" i="13" s="1"/>
  <c r="E38" i="13"/>
  <c r="E41" i="13" s="1"/>
  <c r="H72" i="13"/>
  <c r="H75" i="13" s="1"/>
  <c r="A2" i="36"/>
  <c r="A2" i="37" s="1"/>
  <c r="A2" i="38" s="1"/>
  <c r="A2" i="10" s="1"/>
  <c r="B2" i="39" s="1"/>
  <c r="A2" i="42"/>
  <c r="A1" i="36"/>
  <c r="A1" i="37" s="1"/>
  <c r="A1" i="38" s="1"/>
  <c r="A1" i="10" s="1"/>
  <c r="B1" i="39" s="1"/>
  <c r="A1" i="42"/>
  <c r="F38" i="13"/>
  <c r="F41" i="13" s="1"/>
  <c r="H38" i="13"/>
  <c r="H41" i="13" s="1"/>
  <c r="A2" i="12"/>
  <c r="A3" i="12"/>
  <c r="A1" i="12"/>
  <c r="H9" i="46" l="1"/>
  <c r="I84" i="1"/>
  <c r="A3" i="36"/>
  <c r="A3" i="37" s="1"/>
  <c r="A3" i="38" s="1"/>
  <c r="A3" i="10" s="1"/>
  <c r="B3" i="39" s="1"/>
  <c r="A3" i="42"/>
  <c r="A3" i="11"/>
  <c r="A2" i="11"/>
  <c r="A1" i="11"/>
  <c r="A3" i="9"/>
  <c r="A2" i="9"/>
  <c r="A1" i="9"/>
  <c r="I19" i="9"/>
  <c r="H19" i="9"/>
  <c r="I13" i="9"/>
  <c r="H13" i="9"/>
  <c r="G55" i="8"/>
  <c r="F55" i="8"/>
  <c r="F47" i="8"/>
  <c r="G47" i="8"/>
  <c r="G39" i="8"/>
  <c r="F39" i="8"/>
  <c r="F21" i="8"/>
  <c r="G21" i="8"/>
  <c r="G31" i="8"/>
  <c r="F31" i="8"/>
  <c r="J9" i="46" l="1"/>
  <c r="H25" i="1" s="1"/>
  <c r="I27" i="1" s="1"/>
  <c r="I29" i="1" s="1"/>
  <c r="H43" i="1" s="1"/>
  <c r="I80" i="1"/>
  <c r="H22" i="9"/>
  <c r="F57" i="8"/>
  <c r="F60" i="8" s="1"/>
  <c r="G57" i="8"/>
  <c r="G60" i="8" s="1"/>
  <c r="I22" i="9"/>
  <c r="H12" i="46" s="1"/>
  <c r="Q31" i="39"/>
  <c r="Q30" i="39"/>
  <c r="Q29" i="39"/>
  <c r="P28" i="39"/>
  <c r="O28" i="39"/>
  <c r="N28" i="39"/>
  <c r="M28" i="39"/>
  <c r="L28" i="39"/>
  <c r="L26" i="39" s="1"/>
  <c r="K28" i="39"/>
  <c r="K26" i="39" s="1"/>
  <c r="J28" i="39"/>
  <c r="J26" i="39" s="1"/>
  <c r="I28" i="39"/>
  <c r="I26" i="39" s="1"/>
  <c r="H28" i="39"/>
  <c r="G28" i="39"/>
  <c r="F28" i="39"/>
  <c r="F26" i="39" s="1"/>
  <c r="E28" i="39"/>
  <c r="E26" i="39" s="1"/>
  <c r="P26" i="39"/>
  <c r="O26" i="39"/>
  <c r="N26" i="39"/>
  <c r="M26" i="39"/>
  <c r="H26" i="39"/>
  <c r="G26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Q24" i="39"/>
  <c r="Q23" i="39"/>
  <c r="Q17" i="39"/>
  <c r="Q16" i="39"/>
  <c r="Q15" i="39"/>
  <c r="P14" i="39"/>
  <c r="P12" i="39" s="1"/>
  <c r="O14" i="39"/>
  <c r="O12" i="39" s="1"/>
  <c r="N14" i="39"/>
  <c r="N12" i="39" s="1"/>
  <c r="M14" i="39"/>
  <c r="M12" i="39" s="1"/>
  <c r="L14" i="39"/>
  <c r="L12" i="39" s="1"/>
  <c r="K14" i="39"/>
  <c r="K12" i="39" s="1"/>
  <c r="J14" i="39"/>
  <c r="J12" i="39" s="1"/>
  <c r="I14" i="39"/>
  <c r="I12" i="39" s="1"/>
  <c r="H14" i="39"/>
  <c r="G14" i="39"/>
  <c r="G12" i="39" s="1"/>
  <c r="F14" i="39"/>
  <c r="F12" i="39" s="1"/>
  <c r="E14" i="39"/>
  <c r="H12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Q10" i="39"/>
  <c r="Q9" i="39"/>
  <c r="M31" i="33"/>
  <c r="M40" i="33" s="1"/>
  <c r="L31" i="33"/>
  <c r="L40" i="33" s="1"/>
  <c r="K31" i="33"/>
  <c r="K40" i="33" s="1"/>
  <c r="J31" i="33"/>
  <c r="J40" i="33" s="1"/>
  <c r="I31" i="33"/>
  <c r="I40" i="33" s="1"/>
  <c r="I72" i="13"/>
  <c r="I83" i="1" l="1"/>
  <c r="I93" i="1" s="1"/>
  <c r="J12" i="46"/>
  <c r="H44" i="1" s="1"/>
  <c r="I52" i="1"/>
  <c r="H22" i="46"/>
  <c r="Q28" i="39"/>
  <c r="Q14" i="39"/>
  <c r="E12" i="39"/>
  <c r="I54" i="1" l="1"/>
  <c r="J22" i="46"/>
  <c r="E20" i="2"/>
  <c r="E19" i="2"/>
  <c r="E18" i="2"/>
  <c r="E17" i="2"/>
  <c r="E16" i="2"/>
  <c r="E15" i="2"/>
  <c r="E14" i="2"/>
  <c r="E13" i="2"/>
  <c r="E12" i="2"/>
  <c r="E11" i="2"/>
  <c r="E27" i="2" l="1"/>
  <c r="E10" i="2"/>
  <c r="E26" i="2" l="1"/>
  <c r="E29" i="2" s="1"/>
  <c r="E22" i="2"/>
  <c r="E31" i="2" l="1"/>
</calcChain>
</file>

<file path=xl/sharedStrings.xml><?xml version="1.0" encoding="utf-8"?>
<sst xmlns="http://schemas.openxmlformats.org/spreadsheetml/2006/main" count="908" uniqueCount="425">
  <si>
    <t>I.</t>
  </si>
  <si>
    <t>A.</t>
  </si>
  <si>
    <t>EXCESS (DEFICIENCY)</t>
  </si>
  <si>
    <t>II.</t>
  </si>
  <si>
    <t>RESERVE INVESTMENTS</t>
  </si>
  <si>
    <t>B.</t>
  </si>
  <si>
    <t>Allowable Investments:</t>
  </si>
  <si>
    <t>Allowable Investments</t>
  </si>
  <si>
    <t>Security Fund</t>
  </si>
  <si>
    <t>Private Bonds</t>
  </si>
  <si>
    <t>Stocks</t>
  </si>
  <si>
    <t>Real Estate</t>
  </si>
  <si>
    <t>First Mortgage Loans on Real Estate</t>
  </si>
  <si>
    <t>Short Term Investment</t>
  </si>
  <si>
    <t>Collateral Loan</t>
  </si>
  <si>
    <t>Policy Loan</t>
  </si>
  <si>
    <t>Investment in Mutual Fund</t>
  </si>
  <si>
    <t>Loans Receivable</t>
  </si>
  <si>
    <t>ABC INSURANCE CORPORATION</t>
  </si>
  <si>
    <t>Government Securities</t>
  </si>
  <si>
    <t>Reserves</t>
  </si>
  <si>
    <t>Under Section 225 of the Amended Insurance Code</t>
  </si>
  <si>
    <t>Under Section 210/212 of the Amended Insurance Code</t>
  </si>
  <si>
    <t>Quarter 1</t>
  </si>
  <si>
    <t>Quarter 2</t>
  </si>
  <si>
    <t>Quarter 3</t>
  </si>
  <si>
    <t>Quarter 4</t>
  </si>
  <si>
    <t>NET WORTH</t>
  </si>
  <si>
    <t>TOTAL</t>
  </si>
  <si>
    <t>TOTAL ADMITTED ASSETS</t>
  </si>
  <si>
    <t>Increase (Decrease) in Amount</t>
  </si>
  <si>
    <t>STATEMENT OF PAID-UP CAPITAL, RESERVES AND INVESTMENTS</t>
  </si>
  <si>
    <t>ANALYSIS</t>
  </si>
  <si>
    <t>Previous</t>
  </si>
  <si>
    <t>Quarter</t>
  </si>
  <si>
    <t>Increase (Decrease) in Percentage</t>
  </si>
  <si>
    <t>REMARKS</t>
  </si>
  <si>
    <t>For the year 2018</t>
  </si>
  <si>
    <t>Financial Assets at Fair Value Through Profit or Loss</t>
  </si>
  <si>
    <t>Held-to-Maturity (HTM) Investments</t>
  </si>
  <si>
    <t>Available-for-Sale (AFS) Financial Assets</t>
  </si>
  <si>
    <t>COMMENTS:</t>
  </si>
  <si>
    <t>Premium Liabilities</t>
  </si>
  <si>
    <t>Excess Capital Investment</t>
  </si>
  <si>
    <t>CAPITAL INVESTMENTS</t>
  </si>
  <si>
    <t>Time Deposits</t>
  </si>
  <si>
    <t>Loans and Receivables</t>
  </si>
  <si>
    <t>Investments in Subsidiaries, Associates and Joint Ventures</t>
  </si>
  <si>
    <t>Property and Equipment</t>
  </si>
  <si>
    <t>Investment Property</t>
  </si>
  <si>
    <t>Non-current Assets Held for Sale</t>
  </si>
  <si>
    <t>Security Fund Contribution</t>
  </si>
  <si>
    <t>Derivative Assets Held for Hedging</t>
  </si>
  <si>
    <t>Other Assets</t>
  </si>
  <si>
    <t>Reserves:</t>
  </si>
  <si>
    <t>25% of the Minimum Net Worth Requirement:</t>
  </si>
  <si>
    <t>III.</t>
  </si>
  <si>
    <t>SURPLUS INVESTMENTS</t>
  </si>
  <si>
    <t>TOTAL SURPLUS INVESTMENTS</t>
  </si>
  <si>
    <t>IV.</t>
  </si>
  <si>
    <t>TOTAL INVESTMENTS</t>
  </si>
  <si>
    <t>ANNUAL STATEMENT FOR THE YEAR ENDED _________________________ OF THE ________________________________</t>
  </si>
  <si>
    <t>Name and Location Bank
or Trust Company
Classify:  Current, Savings, Time
Overdraft, With Lien</t>
  </si>
  <si>
    <t>Account Number</t>
  </si>
  <si>
    <t>Remarks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</si>
  <si>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</si>
  <si>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</si>
  <si>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</si>
  <si>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</si>
  <si>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</si>
  <si>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</si>
  <si>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</si>
  <si>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</si>
  <si>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</si>
  <si>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I</t>
  </si>
  <si>
    <t>Cash on Hand</t>
  </si>
  <si>
    <t>a</t>
  </si>
  <si>
    <t>Undeposited Collections</t>
  </si>
  <si>
    <t>b</t>
  </si>
  <si>
    <t>Petty Cash Fund</t>
  </si>
  <si>
    <t>c</t>
  </si>
  <si>
    <t>Commission Fund</t>
  </si>
  <si>
    <t>d</t>
  </si>
  <si>
    <t>Documentary Stamps Fund</t>
  </si>
  <si>
    <t>e</t>
  </si>
  <si>
    <t>Claims Fund</t>
  </si>
  <si>
    <t>f</t>
  </si>
  <si>
    <t>Revolving Fund</t>
  </si>
  <si>
    <t>g</t>
  </si>
  <si>
    <t>Other Funds</t>
  </si>
  <si>
    <t>Total Cash on Hand</t>
  </si>
  <si>
    <t>II</t>
  </si>
  <si>
    <t>Cash in Banks</t>
  </si>
  <si>
    <t>Current - Peso</t>
  </si>
  <si>
    <t>Sub-total</t>
  </si>
  <si>
    <t>Current - Foreign</t>
  </si>
  <si>
    <t>Savings - Peso</t>
  </si>
  <si>
    <t>Savings - Foreign</t>
  </si>
  <si>
    <t>Total Cash in Bank</t>
  </si>
  <si>
    <t>TOTAL CASH ON HAND AND IN BANKS</t>
  </si>
  <si>
    <t>Description</t>
  </si>
  <si>
    <t>CTD No.</t>
  </si>
  <si>
    <t>DATE</t>
  </si>
  <si>
    <t>Where Kept</t>
  </si>
  <si>
    <t>Acquired</t>
  </si>
  <si>
    <t>Maturity</t>
  </si>
  <si>
    <t>Name and Location of the Bank</t>
  </si>
  <si>
    <t>Account No.</t>
  </si>
  <si>
    <t>A</t>
  </si>
  <si>
    <t>Peso Currency</t>
  </si>
  <si>
    <t>B</t>
  </si>
  <si>
    <t>Foreign Currency</t>
  </si>
  <si>
    <t>TOTAL TIME DEPOSITS</t>
  </si>
  <si>
    <t>Name of Company</t>
  </si>
  <si>
    <t>Treaty</t>
  </si>
  <si>
    <t>Facultative</t>
  </si>
  <si>
    <t>I. Authorized</t>
  </si>
  <si>
    <t>Domestic</t>
  </si>
  <si>
    <t>Foreign</t>
  </si>
  <si>
    <t>Total Authorized Reinsurance Accounts</t>
  </si>
  <si>
    <t>II. Unauthorized</t>
  </si>
  <si>
    <t>ASEAN</t>
  </si>
  <si>
    <t>Others</t>
  </si>
  <si>
    <t>Total Unauthorized Reinsurance Accounts</t>
  </si>
  <si>
    <t>Allowance for Impairment Losses</t>
  </si>
  <si>
    <t>Cert.
No.</t>
  </si>
  <si>
    <t>Date Acquired</t>
  </si>
  <si>
    <t>How Acquired</t>
  </si>
  <si>
    <t>Number of Shares</t>
  </si>
  <si>
    <t>Par Value</t>
  </si>
  <si>
    <t>Rate Used
to Obtain MV</t>
  </si>
  <si>
    <t>Incumbrances, 
if any</t>
  </si>
  <si>
    <t>Where
Kept</t>
  </si>
  <si>
    <t>CY</t>
  </si>
  <si>
    <t>PY</t>
  </si>
  <si>
    <t>Per Share
(in pesos)</t>
  </si>
  <si>
    <t>Total
(in pesos)</t>
  </si>
  <si>
    <t>Trading Equity Securities</t>
  </si>
  <si>
    <t>Total Trading Securities</t>
  </si>
  <si>
    <t>Financial Assets Designated at Fair Value Through 
Profit or Loss (FVPL) - Equity Securities</t>
  </si>
  <si>
    <t>Total (FVPL) - Equity Securities</t>
  </si>
  <si>
    <t>Notes:</t>
  </si>
  <si>
    <t>Indicate whether purchased, stock dividends or foreclosed with corresponding shares.</t>
  </si>
  <si>
    <t>In case of foreign investment, please submit rate of exchange used and computation</t>
  </si>
  <si>
    <t xml:space="preserve">Includes investments from microinsurance business </t>
  </si>
  <si>
    <t>Date</t>
  </si>
  <si>
    <t>Certificates</t>
  </si>
  <si>
    <t xml:space="preserve">Acquisition Cost             (Pesos) </t>
  </si>
  <si>
    <t>Serial No.</t>
  </si>
  <si>
    <t>Face Value</t>
  </si>
  <si>
    <t>Acquisition</t>
  </si>
  <si>
    <t>Issue</t>
  </si>
  <si>
    <t>Per Cert (Pesos)</t>
  </si>
  <si>
    <t>Total            (Pesos)</t>
  </si>
  <si>
    <t>Trading Debt Securities - Government</t>
  </si>
  <si>
    <t>Total Trading Debt Securities - Government</t>
  </si>
  <si>
    <t>Trading Debt Securities - Private</t>
  </si>
  <si>
    <t>Total Trading Debt Securities - Private</t>
  </si>
  <si>
    <t>C</t>
  </si>
  <si>
    <t>Financial Assets Designated at Fair Value Through Profit or Loss (FVPL) - Debt Securities ( Government)</t>
  </si>
  <si>
    <t>Total Financial Assets Designated at FVPL - Debt Securities ( Government)</t>
  </si>
  <si>
    <t>D</t>
  </si>
  <si>
    <t>Financial Assets Designated at Fair Value Through Profit or Loss (FVPL) - Debt Securities (Private)</t>
  </si>
  <si>
    <t>Total Financial Assets Designated at FVPL - Debt Securities (Private)</t>
  </si>
  <si>
    <t>Give complete and accurate description of debt securities owned. If bonds are registered, coupon or serial issues, give amount in each group.</t>
  </si>
  <si>
    <t>No. of units/share</t>
  </si>
  <si>
    <t>Net Asset Value per Unit/Share</t>
  </si>
  <si>
    <t>Amount</t>
  </si>
  <si>
    <t>Purchased</t>
  </si>
  <si>
    <t>at time of Purchase</t>
  </si>
  <si>
    <t>Securities Held for Trading</t>
  </si>
  <si>
    <t>Investment in Mutual Funds</t>
  </si>
  <si>
    <t>Invetment in Unit Investment  Trust Funds</t>
  </si>
  <si>
    <t>Real Estate Investment  Trust Funds</t>
  </si>
  <si>
    <t>D.1 IMA ACCOUNTS</t>
  </si>
  <si>
    <t>D.1 Others</t>
  </si>
  <si>
    <t>TOTAL OTHER FUNDS</t>
  </si>
  <si>
    <t>Total Securities Held for Trading</t>
  </si>
  <si>
    <t>2.</t>
  </si>
  <si>
    <t>Financial Assets Designated at Fair Value Through Profit or Loss (FVPL)</t>
  </si>
  <si>
    <t>Total Financial Assets Designated at FVPL</t>
  </si>
  <si>
    <t>Note:</t>
  </si>
  <si>
    <t>Disclose the amounts allocated for Microinsurance</t>
  </si>
  <si>
    <t>SCHEDULE 6.D - FINANCIAL ASSETS AT FAIR VALUE THROUGH PROFIT OR LOSS - 
DERIVATIVE ASSETS</t>
  </si>
  <si>
    <t>Derivative</t>
  </si>
  <si>
    <t>Asset to</t>
  </si>
  <si>
    <t>Counterparty</t>
  </si>
  <si>
    <t xml:space="preserve">Notional </t>
  </si>
  <si>
    <t>Market</t>
  </si>
  <si>
    <t>Change in</t>
  </si>
  <si>
    <t>Hedge</t>
  </si>
  <si>
    <t>Start</t>
  </si>
  <si>
    <t>Value</t>
  </si>
  <si>
    <t>Market Value</t>
  </si>
  <si>
    <t>ITEMIZE THE ACCOUNTS</t>
  </si>
  <si>
    <t>TOTAL FINANCIAL ASSETS AT FAIR VALUE THROUGH PROFIT OR LOSS - DERIVATIVE ASSETS</t>
  </si>
  <si>
    <t>Government</t>
  </si>
  <si>
    <t>Private</t>
  </si>
  <si>
    <t>Total Held to Maturity Investments</t>
  </si>
  <si>
    <t>TOTAL HELD-TO-MATURITY INVESTMENTS (NET)</t>
  </si>
  <si>
    <t>Name of Mortgagor</t>
  </si>
  <si>
    <t>Record of Mortgage
a.   Registry No.
b.   Entry Date
c.   City/Province
d.  Amt. of notation of incumbrance</t>
  </si>
  <si>
    <t>TERM</t>
  </si>
  <si>
    <t>PRINCIPAL</t>
  </si>
  <si>
    <r>
      <t xml:space="preserve">Title Number, Location, and Description of Property Mortgaged: 
</t>
    </r>
    <r>
      <rPr>
        <sz val="10"/>
        <rFont val="Arial"/>
        <family val="2"/>
      </rPr>
      <t>State if mortgage is being foreclosed, any prior liens, if real estate is afticultural or improved.</t>
    </r>
  </si>
  <si>
    <t>Date Given</t>
  </si>
  <si>
    <t>Date Due</t>
  </si>
  <si>
    <t>Annual Rate</t>
  </si>
  <si>
    <t>Total Loans Receivable - Real Estate Mortgage Loans</t>
  </si>
  <si>
    <t>Less: Allowance of Impairment Losses</t>
  </si>
  <si>
    <t>TOTAL LOANS RECEIVABLE - REAL ESTATE MORTGAGE LOANS (NET)</t>
  </si>
  <si>
    <r>
      <t xml:space="preserve">Name of Borrower
</t>
    </r>
    <r>
      <rPr>
        <sz val="10"/>
        <rFont val="Arial"/>
        <family val="2"/>
      </rPr>
      <t>(State if borrower is a parent, subsidiary, affiliate, officer or director)</t>
    </r>
  </si>
  <si>
    <t>Date of IC Approval</t>
  </si>
  <si>
    <t>Term of Loan</t>
  </si>
  <si>
    <t>Amount of Original
(in pesos)</t>
  </si>
  <si>
    <t>Date of Loan</t>
  </si>
  <si>
    <t>Date of Maturity</t>
  </si>
  <si>
    <t>Total Loans Receivable- Collateral Loans</t>
  </si>
  <si>
    <t>TOTAL LOANS RECEIVABLE - COLLATERAL LOANS (NET)</t>
  </si>
  <si>
    <t>Total Loans Receivable - Guaranteed Loans</t>
  </si>
  <si>
    <t>TOTAL LOANS RECEIVABLE - GUARANTEED LOANS (NET)</t>
  </si>
  <si>
    <t>Total Loans Receivable - Chattel Mortgage Loans</t>
  </si>
  <si>
    <t>TOTAL LOANS RECEIVABLE - CHATTEL MORTGAGE LOANS (NET)</t>
  </si>
  <si>
    <t>Promissory Note No.</t>
  </si>
  <si>
    <t>Total Loans Receivable - Notes Receivable</t>
  </si>
  <si>
    <t>TOTAL LOANS RECEIVABLE - NOTES RECEIVABLE (NET)</t>
  </si>
  <si>
    <t>TCT NO.</t>
  </si>
  <si>
    <t>Total Loans Receivable - Housing Loans</t>
  </si>
  <si>
    <t>TOTAL LOANS RECEIVABLE - HOUSING LOANS (NET)</t>
  </si>
  <si>
    <t>Registration</t>
  </si>
  <si>
    <t xml:space="preserve">Official Receipt (OR) No. </t>
  </si>
  <si>
    <t>Car Registration (CR) No.</t>
  </si>
  <si>
    <t>Total Loans Receivable - Car Loans</t>
  </si>
  <si>
    <t>TOTAL LOANS RECEIVABLE - CAR LOANS (NET)</t>
  </si>
  <si>
    <t>Total Loans Receivable - Low Cost Housing</t>
  </si>
  <si>
    <t>TOTAL LOANS RECEIVABLE - LOW COST HOUSING (NET)</t>
  </si>
  <si>
    <r>
      <t xml:space="preserve">Title No., Location and Description of Property 
</t>
    </r>
    <r>
      <rPr>
        <sz val="10"/>
        <rFont val="Arial"/>
        <family val="2"/>
      </rPr>
      <t>(State if mortgage is being foreclosed or have prior liens)</t>
    </r>
  </si>
  <si>
    <t>Terms</t>
  </si>
  <si>
    <t>Date Granted</t>
  </si>
  <si>
    <t>Years to Pay</t>
  </si>
  <si>
    <t>Amount of Principal</t>
  </si>
  <si>
    <t>Annual Rate of Interest</t>
  </si>
  <si>
    <t>Total Loans Receivable - Purchase Money Mortgages</t>
  </si>
  <si>
    <t>TOTAL LOANS RECEIVABLE - PURCHASE MONEY MORTGAGES (NET)</t>
  </si>
  <si>
    <t>Total Loans Receivable - Sales Contract Receivables</t>
  </si>
  <si>
    <t>TOTAL LOANS RECEIVABLE - LOANS RECEIVABLE - SALES CONTRACT RECEIVABLES (NET)</t>
  </si>
  <si>
    <t>Incumbrances, if any
(Pesos)</t>
  </si>
  <si>
    <t>Total Loans Receivable - Unquoted Debt Securities</t>
  </si>
  <si>
    <t>TOTAL LOANS RECEIVABLE - LOANS RECEIVABLE - UNQUOTED DEBT SECURITIES (NET)</t>
  </si>
  <si>
    <t>Total Loans Receivable - Salary Loans</t>
  </si>
  <si>
    <t>TOTAL LOANS RECEIVABLE - SALARY LOANS (NET)</t>
  </si>
  <si>
    <t>Total Loans Receivable - Others</t>
  </si>
  <si>
    <t>TOTAL LOANS RECEIVABLE - OTHERS (NET)</t>
  </si>
  <si>
    <t>Subtotal</t>
  </si>
  <si>
    <t>Total AFS Financial Assets - Debt Securities</t>
  </si>
  <si>
    <t>TOTAL AVAILABLE-FOR-SALE (AFS) FINANCIAL ASSETS - DEBT SECURITIES (NET)</t>
  </si>
  <si>
    <t xml:space="preserve">Notes: </t>
  </si>
  <si>
    <t>Fluctuation Reserve-Securities before deferred Income tax</t>
  </si>
  <si>
    <t xml:space="preserve">Add: Deferred Income Tax on Market Value of  Securities </t>
  </si>
  <si>
    <t>Fluctuation Reserve- Securities after deferred Income tax</t>
  </si>
  <si>
    <t>DESCRIPTION</t>
  </si>
  <si>
    <t>TOTAL AVAILABLE-FOR-SALE (AFS) FINANCIAL ASSETS - EQUITY SECURITIES</t>
  </si>
  <si>
    <t>Date Purchased</t>
  </si>
  <si>
    <t>Total Investment in Mutual Funds</t>
  </si>
  <si>
    <t>Total Invetment in Unit Investment  Trust Funds</t>
  </si>
  <si>
    <t>Total Real Estate Investment  Trust Funds</t>
  </si>
  <si>
    <t>D.1 IMA Accounts</t>
  </si>
  <si>
    <t>D.2 Others</t>
  </si>
  <si>
    <t>Total Other Funds</t>
  </si>
  <si>
    <t>Investment in Subsidiaries</t>
  </si>
  <si>
    <t>Total Investment in Subsidiaries</t>
  </si>
  <si>
    <t>Investment in Associates</t>
  </si>
  <si>
    <t>Total Investment in Associates</t>
  </si>
  <si>
    <t>Investment in Joint Ventures</t>
  </si>
  <si>
    <t>Total Investment in Joint Ventures</t>
  </si>
  <si>
    <t>Title No.</t>
  </si>
  <si>
    <t>Accumulated</t>
  </si>
  <si>
    <t>Revaluation Increment</t>
  </si>
  <si>
    <t>Accumulated Impairment Loss</t>
  </si>
  <si>
    <t>Lot No., Area and Location of Lands,</t>
  </si>
  <si>
    <t xml:space="preserve">How </t>
  </si>
  <si>
    <t>IC Approved</t>
  </si>
  <si>
    <t xml:space="preserve">Name of </t>
  </si>
  <si>
    <t>Actual</t>
  </si>
  <si>
    <t xml:space="preserve">Depreciation </t>
  </si>
  <si>
    <t>Accumulated Depreciation</t>
  </si>
  <si>
    <t>Size and Description of Buildings</t>
  </si>
  <si>
    <t>Vendor</t>
  </si>
  <si>
    <t>Cost</t>
  </si>
  <si>
    <t>on Building</t>
  </si>
  <si>
    <t>Increment</t>
  </si>
  <si>
    <t>(if any)</t>
  </si>
  <si>
    <t>Land</t>
  </si>
  <si>
    <t>Total Land</t>
  </si>
  <si>
    <t>Building and Building Improvements</t>
  </si>
  <si>
    <t>B.1 Building</t>
  </si>
  <si>
    <t>Total Building</t>
  </si>
  <si>
    <t>B.2 Building Improvements</t>
  </si>
  <si>
    <t>Total Building Improvements</t>
  </si>
  <si>
    <t>Total Building and Building Improvements</t>
  </si>
  <si>
    <t>Leasehold Improvements - At Cost</t>
  </si>
  <si>
    <t>Total Leasehold Improvements - At Cost</t>
  </si>
  <si>
    <t>Particulars/ Description</t>
  </si>
  <si>
    <t xml:space="preserve">Acquisition </t>
  </si>
  <si>
    <t>Estimated</t>
  </si>
  <si>
    <t xml:space="preserve">Accumulated </t>
  </si>
  <si>
    <t>of Approval</t>
  </si>
  <si>
    <t>of Purchase</t>
  </si>
  <si>
    <t>Life</t>
  </si>
  <si>
    <t>Depreciation</t>
  </si>
  <si>
    <t>IT Equipment</t>
  </si>
  <si>
    <t>Balance Forwarded, Previous Year</t>
  </si>
  <si>
    <t>Acquisition/ (Disposal)</t>
  </si>
  <si>
    <t>Computer Software &amp; EDP Equipment</t>
  </si>
  <si>
    <t>Total IT Equipment</t>
  </si>
  <si>
    <t>Transportation Equipment</t>
  </si>
  <si>
    <t>Total Transportation Equipment</t>
  </si>
  <si>
    <t>Office Furnitures, Fixtures and Equipment</t>
  </si>
  <si>
    <t>Total Office Furnitures, Fixtures and Equipment</t>
  </si>
  <si>
    <t>Property and Equipment under Finance Lease</t>
  </si>
  <si>
    <t>Lot No., Area and Location of Lands, 
Size and Description of Buildings</t>
  </si>
  <si>
    <t>Name of Vendor</t>
  </si>
  <si>
    <t>Amount of 
Incumbrances,
if any</t>
  </si>
  <si>
    <t>Amount of 
Insurance
on Building</t>
  </si>
  <si>
    <t>Actual
Cost</t>
  </si>
  <si>
    <t>Total Building Improvement</t>
  </si>
  <si>
    <t>Foreclosed Properties</t>
  </si>
  <si>
    <t>Total Foreclosed Properties</t>
  </si>
  <si>
    <t xml:space="preserve">TOTAL INVESTMENT PROPERTY </t>
  </si>
  <si>
    <t>Accumulated Depreciation on Building</t>
  </si>
  <si>
    <t>TOTAL NON-CURRENT ASSET HELD FOR SALE</t>
  </si>
  <si>
    <t>Type of Derivative Contract</t>
  </si>
  <si>
    <t>Fair Value Hedge</t>
  </si>
  <si>
    <t>Total Fair Value Hedge</t>
  </si>
  <si>
    <t>Cash Flow Hedge</t>
  </si>
  <si>
    <t>Total Cash Flow Hedge</t>
  </si>
  <si>
    <t>Hedges of a Net Investment in Foreign Operation</t>
  </si>
  <si>
    <t>Total Hedges of a Net Investment in Foreign Operation</t>
  </si>
  <si>
    <t>Particulars/Payee and Address</t>
  </si>
  <si>
    <t>Nature</t>
  </si>
  <si>
    <t>Deposits</t>
  </si>
  <si>
    <t>Total Deposits</t>
  </si>
  <si>
    <t>Prepayment Previous Year Total</t>
  </si>
  <si>
    <r>
      <t xml:space="preserve">Prepayment Current Year </t>
    </r>
    <r>
      <rPr>
        <b/>
        <i/>
        <sz val="10"/>
        <rFont val="Arial"/>
        <family val="2"/>
      </rPr>
      <t>(Itemized)</t>
    </r>
  </si>
  <si>
    <t>Total Prepayments</t>
  </si>
  <si>
    <t>Itemize</t>
  </si>
  <si>
    <t>Total - Others</t>
  </si>
  <si>
    <t>TOTAL - OTHER ASSETS</t>
  </si>
  <si>
    <t>Gross of Reinsurance</t>
  </si>
  <si>
    <t>Class of Business</t>
  </si>
  <si>
    <t>Fire</t>
  </si>
  <si>
    <t>Marine</t>
  </si>
  <si>
    <t>Motor Car</t>
  </si>
  <si>
    <t>Casualty (w/o OFW)</t>
  </si>
  <si>
    <t>Suretyship</t>
  </si>
  <si>
    <t>Business A</t>
  </si>
  <si>
    <t>Business B</t>
  </si>
  <si>
    <t>Business C</t>
  </si>
  <si>
    <t>Business D</t>
  </si>
  <si>
    <t>Business E</t>
  </si>
  <si>
    <t>Business F</t>
  </si>
  <si>
    <t>OFW</t>
  </si>
  <si>
    <t>Total</t>
  </si>
  <si>
    <t>Unearned Premium Reserve (UPR)</t>
  </si>
  <si>
    <t>Deferred Acquisition Cost (DAC)</t>
  </si>
  <si>
    <t>UPR net of DAC</t>
  </si>
  <si>
    <t>(1) - (2)</t>
  </si>
  <si>
    <t>Unexpired Risk Reserve (URR)</t>
  </si>
  <si>
    <t>(4.2) + (4.3) + (4.4) + (4.5)</t>
  </si>
  <si>
    <t>4.1 Ultimate Loss Ratio</t>
  </si>
  <si>
    <t>4.2 Best Estimate of Future Obligation</t>
  </si>
  <si>
    <t>4.3 Maintenance Expense</t>
  </si>
  <si>
    <t>4.4 Claims Handling Expense</t>
  </si>
  <si>
    <t>4.5 MfAD (Amount)</t>
  </si>
  <si>
    <t>Premium Liability</t>
  </si>
  <si>
    <t>(1) + max( (4) - (3), 0)</t>
  </si>
  <si>
    <t>Net of Reinsurance</t>
  </si>
  <si>
    <t>Beginning Balance</t>
  </si>
  <si>
    <t>Ending Balance</t>
  </si>
  <si>
    <t>Classification</t>
  </si>
  <si>
    <t>Certificate Serial No.</t>
  </si>
  <si>
    <t>NAME OF INSURANCE COMPANY</t>
  </si>
  <si>
    <t>AS OF DATE</t>
  </si>
  <si>
    <t>No. of Shares</t>
  </si>
  <si>
    <t>Market Value per Share</t>
  </si>
  <si>
    <t>ORDINARY SALARY LOANS</t>
  </si>
  <si>
    <t>LOANS EXTENDED TO DEPED TEACHERS</t>
  </si>
  <si>
    <t>Sub-total Loans Extended to DepEd Teachers</t>
  </si>
  <si>
    <t>Investment in Infrastructure Projects under PDP</t>
  </si>
  <si>
    <t>Total Investment in Infrastructure Projects under PDP</t>
  </si>
  <si>
    <t>PREMIUM LIABILITIES UNDISCOUNTED</t>
  </si>
  <si>
    <t>Funds Held for</t>
  </si>
  <si>
    <t>Funds Held by</t>
  </si>
  <si>
    <t>Reserve Funds Held for Unauthorized Reinsurers</t>
  </si>
  <si>
    <t>Reserve Funds Held by Authorized Reinsurers</t>
  </si>
  <si>
    <t>Reserve Funds Held by Unauthorized Reinsurers</t>
  </si>
  <si>
    <t>Reserve Funds Held for Authorized Reinsurers</t>
  </si>
  <si>
    <t xml:space="preserve"> Reinsurance Accounts</t>
  </si>
  <si>
    <t>TOTAL LOANS RECEIVABLE - SALARY LOANS EXTENDED TO DEPED TEACHERS (NET)</t>
  </si>
  <si>
    <t>Net Worth as of Latest Approved Synopsis of the Annual Statements</t>
  </si>
  <si>
    <t>SUMMARY OF RESULTS</t>
  </si>
  <si>
    <t>V.</t>
  </si>
  <si>
    <t>VI.</t>
  </si>
  <si>
    <t>VII.</t>
  </si>
  <si>
    <t>VIII.</t>
  </si>
  <si>
    <t>IX.</t>
  </si>
  <si>
    <t>X.</t>
  </si>
  <si>
    <t>XI.</t>
  </si>
  <si>
    <t>XII.</t>
  </si>
  <si>
    <t>Beginning Balance (Pesos)</t>
  </si>
  <si>
    <t>Ending Balance
(Pesos)</t>
  </si>
  <si>
    <t>Ending Balance (Pesos)</t>
  </si>
  <si>
    <t xml:space="preserve">Beginning </t>
  </si>
  <si>
    <t>Ending</t>
  </si>
  <si>
    <t>As of Period</t>
  </si>
  <si>
    <r>
      <t xml:space="preserve">Description of Securities Held As Collateral 
</t>
    </r>
    <r>
      <rPr>
        <sz val="10"/>
        <rFont val="Arial"/>
        <family val="2"/>
      </rPr>
      <t xml:space="preserve"> (Number of shares of stock, rate of interest, year of maturity of each bond held as collateral)</t>
    </r>
  </si>
  <si>
    <t xml:space="preserve">Beginning Balance </t>
  </si>
  <si>
    <t xml:space="preserve">Beginning Balnce </t>
  </si>
  <si>
    <t>Balance</t>
  </si>
  <si>
    <t xml:space="preserve">TOTAL </t>
  </si>
  <si>
    <t>ACCOUNTS</t>
  </si>
  <si>
    <t>CAPITAL AND RESERVE INVESTMENTS</t>
  </si>
  <si>
    <t>Note: Input Data on Highlighted Cells</t>
  </si>
  <si>
    <t xml:space="preserve"> </t>
  </si>
  <si>
    <t>STATEMENT OF CAPITAL, RESERVES AND SURPLUS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</si>
</sst>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-&quot;₱&quot;* #,##0.00_-;\-&quot;₱&quot;* #,##0.00_-;_-&quot;₱&quot;* &quot;-&quot;??_-;_-@_-"/>
    <numFmt numFmtId="165" formatCode="_-* #,##0.00_-;\-* #,##0.00_-;_-* &quot;-&quot;??_-;_-@_-"/>
    <numFmt numFmtId="166" formatCode="_(* #,##0_);_(* \(#,##0\);_(* \-??_);_(@_)"/>
    <numFmt numFmtId="167" formatCode="[$-409]d\-mmm\-yy;@"/>
    <numFmt numFmtId="168" formatCode="_(* #,##0_);_(* \(#,##0\);_(* &quot;-&quot;??_);_(@_)"/>
    <numFmt numFmtId="169" formatCode="0_);\(0\)"/>
    <numFmt numFmtId="170" formatCode="mm/dd/yy"/>
    <numFmt numFmtId="171" formatCode="General_)"/>
    <numFmt numFmtId="172" formatCode="_(* #,##0.0000_);_(* \(#,##0.0000\);_(* &quot;-&quot;??_);_(@_)"/>
    <numFmt numFmtId="173" formatCode="_(* #,##0.00_);_(* \(#,##0.00\);_(* \-??_);_(@_)"/>
    <numFmt numFmtId="174" formatCode="mm/d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color theme="1"/>
      <name val="Tahoma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/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double">
        <color theme="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thin">
        <color theme="0" tint="-0.24994659260841701"/>
      </bottom>
      <diagonal/>
    </border>
    <border>
      <left style="medium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/>
      <diagonal/>
    </border>
    <border>
      <left style="thin">
        <color theme="0" tint="-0.2499465926084170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/>
      <bottom style="thin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 style="double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uble">
        <color theme="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9" fillId="0" borderId="0"/>
  </cellStyleXfs>
  <cellXfs count="107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0" fontId="5" fillId="0" borderId="0" xfId="0" applyNumberFormat="1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7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0" borderId="2" xfId="0" applyFont="1" applyBorder="1"/>
    <xf numFmtId="43" fontId="5" fillId="0" borderId="0" xfId="1" applyFont="1"/>
    <xf numFmtId="43" fontId="5" fillId="0" borderId="1" xfId="1" applyFont="1" applyBorder="1"/>
    <xf numFmtId="43" fontId="6" fillId="0" borderId="1" xfId="1" applyFont="1" applyBorder="1"/>
    <xf numFmtId="43" fontId="6" fillId="0" borderId="0" xfId="1" applyFont="1"/>
    <xf numFmtId="43" fontId="6" fillId="0" borderId="2" xfId="1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0" xfId="0" applyFont="1"/>
    <xf numFmtId="0" fontId="11" fillId="0" borderId="35" xfId="0" applyFont="1" applyBorder="1"/>
    <xf numFmtId="43" fontId="11" fillId="0" borderId="36" xfId="1" applyFont="1" applyBorder="1"/>
    <xf numFmtId="0" fontId="11" fillId="0" borderId="36" xfId="0" applyFont="1" applyBorder="1"/>
    <xf numFmtId="0" fontId="11" fillId="0" borderId="37" xfId="0" applyFont="1" applyBorder="1"/>
    <xf numFmtId="0" fontId="4" fillId="0" borderId="38" xfId="0" quotePrefix="1" applyFont="1" applyBorder="1" applyAlignment="1">
      <alignment horizontal="center"/>
    </xf>
    <xf numFmtId="0" fontId="11" fillId="0" borderId="39" xfId="0" applyFont="1" applyBorder="1" applyAlignment="1">
      <alignment horizontal="left"/>
    </xf>
    <xf numFmtId="0" fontId="4" fillId="0" borderId="39" xfId="0" applyFont="1" applyBorder="1"/>
    <xf numFmtId="0" fontId="11" fillId="0" borderId="39" xfId="0" applyFont="1" applyBorder="1"/>
    <xf numFmtId="43" fontId="11" fillId="0" borderId="39" xfId="1" applyFont="1" applyBorder="1"/>
    <xf numFmtId="0" fontId="11" fillId="0" borderId="40" xfId="0" applyFont="1" applyBorder="1"/>
    <xf numFmtId="0" fontId="4" fillId="0" borderId="38" xfId="0" applyFont="1" applyBorder="1" applyAlignment="1">
      <alignment horizontal="center"/>
    </xf>
    <xf numFmtId="43" fontId="11" fillId="0" borderId="41" xfId="1" applyFont="1" applyBorder="1"/>
    <xf numFmtId="166" fontId="11" fillId="0" borderId="41" xfId="1" applyNumberFormat="1" applyFont="1" applyBorder="1"/>
    <xf numFmtId="0" fontId="11" fillId="0" borderId="42" xfId="0" applyFont="1" applyBorder="1"/>
    <xf numFmtId="166" fontId="11" fillId="0" borderId="0" xfId="1" applyNumberFormat="1" applyFont="1"/>
    <xf numFmtId="43" fontId="11" fillId="0" borderId="43" xfId="1" applyFont="1" applyBorder="1"/>
    <xf numFmtId="166" fontId="11" fillId="0" borderId="43" xfId="1" applyNumberFormat="1" applyFont="1" applyBorder="1"/>
    <xf numFmtId="166" fontId="11" fillId="0" borderId="44" xfId="1" applyNumberFormat="1" applyFont="1" applyBorder="1"/>
    <xf numFmtId="0" fontId="11" fillId="0" borderId="44" xfId="0" applyFont="1" applyBorder="1"/>
    <xf numFmtId="43" fontId="11" fillId="0" borderId="45" xfId="1" applyFont="1" applyBorder="1"/>
    <xf numFmtId="0" fontId="11" fillId="0" borderId="47" xfId="0" applyFont="1" applyBorder="1"/>
    <xf numFmtId="0" fontId="4" fillId="0" borderId="36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43" fontId="4" fillId="0" borderId="48" xfId="1" applyFont="1" applyBorder="1"/>
    <xf numFmtId="166" fontId="4" fillId="0" borderId="39" xfId="1" applyNumberFormat="1" applyFont="1" applyBorder="1"/>
    <xf numFmtId="166" fontId="4" fillId="0" borderId="40" xfId="1" applyNumberFormat="1" applyFont="1" applyBorder="1"/>
    <xf numFmtId="166" fontId="4" fillId="0" borderId="0" xfId="1" applyNumberFormat="1" applyFont="1"/>
    <xf numFmtId="166" fontId="11" fillId="0" borderId="36" xfId="1" applyNumberFormat="1" applyFont="1" applyBorder="1"/>
    <xf numFmtId="166" fontId="11" fillId="0" borderId="37" xfId="1" applyNumberFormat="1" applyFont="1" applyBorder="1"/>
    <xf numFmtId="166" fontId="11" fillId="0" borderId="39" xfId="1" applyNumberFormat="1" applyFont="1" applyBorder="1"/>
    <xf numFmtId="166" fontId="11" fillId="0" borderId="40" xfId="1" applyNumberFormat="1" applyFont="1" applyBorder="1"/>
    <xf numFmtId="0" fontId="11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66" fontId="11" fillId="0" borderId="42" xfId="1" applyNumberFormat="1" applyFont="1" applyBorder="1"/>
    <xf numFmtId="0" fontId="4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left"/>
    </xf>
    <xf numFmtId="0" fontId="4" fillId="0" borderId="51" xfId="0" applyFont="1" applyBorder="1"/>
    <xf numFmtId="0" fontId="4" fillId="0" borderId="51" xfId="0" applyFont="1" applyBorder="1" applyAlignment="1">
      <alignment horizontal="left"/>
    </xf>
    <xf numFmtId="166" fontId="4" fillId="0" borderId="36" xfId="1" applyNumberFormat="1" applyFont="1" applyBorder="1"/>
    <xf numFmtId="166" fontId="4" fillId="0" borderId="37" xfId="1" applyNumberFormat="1" applyFont="1" applyBorder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left"/>
    </xf>
    <xf numFmtId="0" fontId="11" fillId="0" borderId="53" xfId="0" applyFont="1" applyBorder="1"/>
    <xf numFmtId="43" fontId="11" fillId="0" borderId="53" xfId="1" applyFont="1" applyBorder="1"/>
    <xf numFmtId="166" fontId="11" fillId="0" borderId="53" xfId="1" applyNumberFormat="1" applyFont="1" applyBorder="1"/>
    <xf numFmtId="166" fontId="11" fillId="0" borderId="54" xfId="1" applyNumberFormat="1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/>
    <xf numFmtId="43" fontId="11" fillId="0" borderId="12" xfId="1" applyFont="1" applyBorder="1"/>
    <xf numFmtId="166" fontId="11" fillId="0" borderId="12" xfId="1" applyNumberFormat="1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3" xfId="0" applyFont="1" applyBorder="1"/>
    <xf numFmtId="0" fontId="12" fillId="0" borderId="13" xfId="0" applyFont="1" applyBorder="1"/>
    <xf numFmtId="43" fontId="11" fillId="0" borderId="13" xfId="1" applyFont="1" applyBorder="1"/>
    <xf numFmtId="166" fontId="11" fillId="0" borderId="13" xfId="1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3" fontId="11" fillId="0" borderId="0" xfId="1" applyFont="1"/>
    <xf numFmtId="0" fontId="9" fillId="0" borderId="12" xfId="0" applyFont="1" applyBorder="1"/>
    <xf numFmtId="43" fontId="9" fillId="0" borderId="12" xfId="1" applyFont="1" applyBorder="1"/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14" xfId="0" applyFont="1" applyBorder="1"/>
    <xf numFmtId="43" fontId="9" fillId="0" borderId="14" xfId="1" applyFont="1" applyBorder="1"/>
    <xf numFmtId="0" fontId="4" fillId="0" borderId="0" xfId="0" applyFont="1" applyAlignment="1">
      <alignment vertical="center"/>
    </xf>
    <xf numFmtId="0" fontId="4" fillId="0" borderId="61" xfId="0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/>
    </xf>
    <xf numFmtId="0" fontId="11" fillId="0" borderId="33" xfId="0" quotePrefix="1" applyFont="1" applyBorder="1" applyAlignment="1">
      <alignment horizontal="center"/>
    </xf>
    <xf numFmtId="0" fontId="11" fillId="0" borderId="62" xfId="0" applyFont="1" applyBorder="1"/>
    <xf numFmtId="0" fontId="11" fillId="0" borderId="63" xfId="0" quotePrefix="1" applyFont="1" applyBorder="1"/>
    <xf numFmtId="0" fontId="4" fillId="0" borderId="13" xfId="0" applyFont="1" applyBorder="1"/>
    <xf numFmtId="0" fontId="11" fillId="0" borderId="63" xfId="0" applyFont="1" applyBorder="1"/>
    <xf numFmtId="0" fontId="11" fillId="0" borderId="41" xfId="0" applyFont="1" applyBorder="1"/>
    <xf numFmtId="0" fontId="11" fillId="0" borderId="43" xfId="0" applyFont="1" applyBorder="1"/>
    <xf numFmtId="0" fontId="11" fillId="0" borderId="64" xfId="0" applyFont="1" applyBorder="1"/>
    <xf numFmtId="43" fontId="11" fillId="0" borderId="65" xfId="1" applyFont="1" applyBorder="1"/>
    <xf numFmtId="0" fontId="11" fillId="0" borderId="66" xfId="0" applyFont="1" applyBorder="1"/>
    <xf numFmtId="0" fontId="13" fillId="0" borderId="6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4" fillId="0" borderId="36" xfId="0" applyFont="1" applyBorder="1"/>
    <xf numFmtId="0" fontId="4" fillId="0" borderId="37" xfId="0" applyFont="1" applyBorder="1"/>
    <xf numFmtId="0" fontId="13" fillId="0" borderId="39" xfId="0" applyFont="1" applyBorder="1" applyAlignment="1">
      <alignment horizontal="left"/>
    </xf>
    <xf numFmtId="0" fontId="11" fillId="0" borderId="68" xfId="0" applyFont="1" applyBorder="1"/>
    <xf numFmtId="0" fontId="11" fillId="0" borderId="14" xfId="0" applyFont="1" applyBorder="1"/>
    <xf numFmtId="0" fontId="11" fillId="0" borderId="51" xfId="0" applyFont="1" applyBorder="1"/>
    <xf numFmtId="43" fontId="11" fillId="0" borderId="51" xfId="1" applyFont="1" applyBorder="1"/>
    <xf numFmtId="0" fontId="11" fillId="0" borderId="69" xfId="0" applyFont="1" applyBorder="1"/>
    <xf numFmtId="167" fontId="11" fillId="0" borderId="12" xfId="0" applyNumberFormat="1" applyFont="1" applyBorder="1"/>
    <xf numFmtId="0" fontId="4" fillId="0" borderId="0" xfId="0" applyFont="1" applyAlignment="1">
      <alignment horizontal="right" textRotation="180"/>
    </xf>
    <xf numFmtId="167" fontId="11" fillId="0" borderId="0" xfId="0" applyNumberFormat="1" applyFont="1"/>
    <xf numFmtId="0" fontId="9" fillId="0" borderId="13" xfId="0" applyFont="1" applyBorder="1"/>
    <xf numFmtId="0" fontId="4" fillId="0" borderId="0" xfId="0" applyFont="1" applyAlignment="1">
      <alignment horizontal="center" vertical="center"/>
    </xf>
    <xf numFmtId="0" fontId="11" fillId="0" borderId="75" xfId="0" applyFont="1" applyBorder="1"/>
    <xf numFmtId="0" fontId="11" fillId="0" borderId="76" xfId="0" applyFont="1" applyBorder="1" applyAlignment="1">
      <alignment horizontal="left"/>
    </xf>
    <xf numFmtId="43" fontId="11" fillId="0" borderId="37" xfId="1" applyFont="1" applyBorder="1"/>
    <xf numFmtId="0" fontId="4" fillId="0" borderId="38" xfId="0" applyFont="1" applyBorder="1"/>
    <xf numFmtId="0" fontId="11" fillId="0" borderId="77" xfId="0" applyFont="1" applyBorder="1" applyAlignment="1">
      <alignment horizontal="left"/>
    </xf>
    <xf numFmtId="43" fontId="11" fillId="0" borderId="40" xfId="1" applyFont="1" applyBorder="1"/>
    <xf numFmtId="0" fontId="4" fillId="0" borderId="77" xfId="0" applyFont="1" applyBorder="1" applyAlignment="1">
      <alignment horizontal="left"/>
    </xf>
    <xf numFmtId="43" fontId="4" fillId="0" borderId="39" xfId="1" applyFont="1" applyBorder="1"/>
    <xf numFmtId="0" fontId="11" fillId="0" borderId="38" xfId="0" applyFont="1" applyBorder="1"/>
    <xf numFmtId="43" fontId="11" fillId="0" borderId="41" xfId="1" applyFont="1" applyBorder="1" applyAlignment="1">
      <alignment horizontal="center"/>
    </xf>
    <xf numFmtId="43" fontId="11" fillId="0" borderId="42" xfId="1" applyFont="1" applyBorder="1"/>
    <xf numFmtId="43" fontId="11" fillId="0" borderId="43" xfId="1" applyFont="1" applyBorder="1" applyAlignment="1">
      <alignment horizontal="center"/>
    </xf>
    <xf numFmtId="43" fontId="11" fillId="0" borderId="45" xfId="1" applyFont="1" applyBorder="1" applyAlignment="1">
      <alignment horizontal="center"/>
    </xf>
    <xf numFmtId="43" fontId="11" fillId="0" borderId="69" xfId="1" applyFont="1" applyBorder="1"/>
    <xf numFmtId="43" fontId="4" fillId="0" borderId="59" xfId="1" applyFont="1" applyBorder="1"/>
    <xf numFmtId="0" fontId="11" fillId="0" borderId="79" xfId="0" applyFont="1" applyBorder="1"/>
    <xf numFmtId="43" fontId="4" fillId="0" borderId="13" xfId="1" applyFont="1" applyBorder="1"/>
    <xf numFmtId="0" fontId="2" fillId="0" borderId="13" xfId="0" applyFont="1" applyBorder="1"/>
    <xf numFmtId="0" fontId="3" fillId="0" borderId="0" xfId="0" applyFont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0" fontId="11" fillId="0" borderId="35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4" fillId="0" borderId="38" xfId="0" quotePrefix="1" applyFont="1" applyBorder="1" applyAlignment="1">
      <alignment vertical="center" wrapText="1"/>
    </xf>
    <xf numFmtId="0" fontId="4" fillId="0" borderId="39" xfId="0" applyFont="1" applyBorder="1" applyAlignment="1">
      <alignment vertical="center"/>
    </xf>
    <xf numFmtId="166" fontId="4" fillId="0" borderId="39" xfId="1" applyNumberFormat="1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1" fillId="0" borderId="39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168" fontId="11" fillId="0" borderId="41" xfId="1" applyNumberFormat="1" applyFont="1" applyBorder="1"/>
    <xf numFmtId="166" fontId="11" fillId="0" borderId="41" xfId="0" applyNumberFormat="1" applyFont="1" applyBorder="1"/>
    <xf numFmtId="0" fontId="4" fillId="0" borderId="4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168" fontId="11" fillId="0" borderId="43" xfId="1" applyNumberFormat="1" applyFont="1" applyBorder="1"/>
    <xf numFmtId="166" fontId="11" fillId="0" borderId="43" xfId="0" applyNumberFormat="1" applyFont="1" applyBorder="1"/>
    <xf numFmtId="0" fontId="4" fillId="0" borderId="43" xfId="0" applyFont="1" applyBorder="1" applyAlignment="1">
      <alignment horizontal="center"/>
    </xf>
    <xf numFmtId="0" fontId="11" fillId="0" borderId="65" xfId="0" applyFont="1" applyBorder="1"/>
    <xf numFmtId="0" fontId="11" fillId="0" borderId="65" xfId="0" applyFont="1" applyBorder="1" applyAlignment="1">
      <alignment horizontal="center"/>
    </xf>
    <xf numFmtId="168" fontId="11" fillId="0" borderId="65" xfId="1" applyNumberFormat="1" applyFont="1" applyBorder="1"/>
    <xf numFmtId="166" fontId="11" fillId="0" borderId="65" xfId="1" applyNumberFormat="1" applyFont="1" applyBorder="1"/>
    <xf numFmtId="0" fontId="11" fillId="0" borderId="86" xfId="0" applyFont="1" applyBorder="1"/>
    <xf numFmtId="0" fontId="4" fillId="0" borderId="38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0" borderId="36" xfId="0" applyFont="1" applyBorder="1" applyAlignment="1">
      <alignment horizontal="center"/>
    </xf>
    <xf numFmtId="168" fontId="11" fillId="0" borderId="36" xfId="1" applyNumberFormat="1" applyFont="1" applyBorder="1"/>
    <xf numFmtId="168" fontId="11" fillId="0" borderId="39" xfId="1" applyNumberFormat="1" applyFont="1" applyBorder="1"/>
    <xf numFmtId="166" fontId="11" fillId="0" borderId="39" xfId="0" applyNumberFormat="1" applyFont="1" applyBorder="1"/>
    <xf numFmtId="0" fontId="4" fillId="0" borderId="40" xfId="0" applyFont="1" applyBorder="1"/>
    <xf numFmtId="168" fontId="4" fillId="0" borderId="39" xfId="1" applyNumberFormat="1" applyFont="1" applyBorder="1"/>
    <xf numFmtId="166" fontId="4" fillId="0" borderId="39" xfId="0" applyNumberFormat="1" applyFont="1" applyBorder="1"/>
    <xf numFmtId="0" fontId="11" fillId="0" borderId="52" xfId="0" applyFont="1" applyBorder="1" applyAlignment="1">
      <alignment vertical="center" wrapText="1"/>
    </xf>
    <xf numFmtId="0" fontId="4" fillId="0" borderId="53" xfId="0" applyFont="1" applyBorder="1" applyAlignment="1">
      <alignment horizontal="left"/>
    </xf>
    <xf numFmtId="0" fontId="4" fillId="0" borderId="87" xfId="0" applyFont="1" applyBorder="1"/>
    <xf numFmtId="0" fontId="11" fillId="0" borderId="12" xfId="0" applyFont="1" applyBorder="1" applyAlignment="1">
      <alignment vertical="center" wrapText="1"/>
    </xf>
    <xf numFmtId="0" fontId="4" fillId="0" borderId="12" xfId="0" applyFont="1" applyBorder="1"/>
    <xf numFmtId="166" fontId="4" fillId="0" borderId="12" xfId="1" applyNumberFormat="1" applyFont="1" applyBorder="1"/>
    <xf numFmtId="168" fontId="11" fillId="0" borderId="13" xfId="1" applyNumberFormat="1" applyFont="1" applyBorder="1"/>
    <xf numFmtId="166" fontId="4" fillId="0" borderId="13" xfId="0" applyNumberFormat="1" applyFont="1" applyBorder="1"/>
    <xf numFmtId="168" fontId="11" fillId="0" borderId="0" xfId="1" applyNumberFormat="1" applyFont="1"/>
    <xf numFmtId="0" fontId="4" fillId="0" borderId="0" xfId="0" applyFont="1" applyAlignment="1">
      <alignment textRotation="180"/>
    </xf>
    <xf numFmtId="0" fontId="11" fillId="0" borderId="0" xfId="0" applyFont="1" applyAlignment="1">
      <alignment vertical="center" wrapText="1"/>
    </xf>
    <xf numFmtId="169" fontId="11" fillId="0" borderId="32" xfId="0" applyNumberFormat="1" applyFont="1" applyBorder="1" applyAlignment="1">
      <alignment horizontal="center"/>
    </xf>
    <xf numFmtId="169" fontId="11" fillId="0" borderId="33" xfId="0" applyNumberFormat="1" applyFont="1" applyBorder="1" applyAlignment="1">
      <alignment horizontal="center"/>
    </xf>
    <xf numFmtId="169" fontId="11" fillId="0" borderId="0" xfId="0" applyNumberFormat="1" applyFont="1" applyAlignment="1">
      <alignment horizontal="center"/>
    </xf>
    <xf numFmtId="0" fontId="11" fillId="0" borderId="34" xfId="0" applyFont="1" applyBorder="1"/>
    <xf numFmtId="0" fontId="4" fillId="0" borderId="39" xfId="0" applyFont="1" applyBorder="1" applyAlignment="1">
      <alignment horizontal="left" vertical="center"/>
    </xf>
    <xf numFmtId="0" fontId="11" fillId="0" borderId="39" xfId="0" applyFont="1" applyBorder="1" applyAlignment="1">
      <alignment vertical="center"/>
    </xf>
    <xf numFmtId="170" fontId="11" fillId="0" borderId="39" xfId="0" applyNumberFormat="1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38" xfId="0" applyFont="1" applyBorder="1" applyAlignment="1">
      <alignment vertical="center" wrapText="1"/>
    </xf>
    <xf numFmtId="170" fontId="11" fillId="0" borderId="43" xfId="0" applyNumberFormat="1" applyFont="1" applyBorder="1" applyAlignment="1">
      <alignment horizontal="center"/>
    </xf>
    <xf numFmtId="166" fontId="11" fillId="0" borderId="86" xfId="0" applyNumberFormat="1" applyFont="1" applyBorder="1" applyAlignment="1">
      <alignment horizontal="center"/>
    </xf>
    <xf numFmtId="0" fontId="4" fillId="0" borderId="63" xfId="0" applyFont="1" applyBorder="1"/>
    <xf numFmtId="170" fontId="4" fillId="0" borderId="36" xfId="0" applyNumberFormat="1" applyFont="1" applyBorder="1" applyAlignment="1">
      <alignment horizontal="center"/>
    </xf>
    <xf numFmtId="166" fontId="4" fillId="0" borderId="48" xfId="1" applyNumberFormat="1" applyFont="1" applyBorder="1"/>
    <xf numFmtId="166" fontId="4" fillId="0" borderId="59" xfId="0" applyNumberFormat="1" applyFont="1" applyBorder="1"/>
    <xf numFmtId="171" fontId="11" fillId="0" borderId="39" xfId="0" applyNumberFormat="1" applyFont="1" applyBorder="1" applyAlignment="1" applyProtection="1">
      <alignment horizontal="left"/>
      <protection locked="0"/>
    </xf>
    <xf numFmtId="170" fontId="11" fillId="0" borderId="39" xfId="0" applyNumberFormat="1" applyFont="1" applyBorder="1" applyAlignment="1">
      <alignment horizontal="center"/>
    </xf>
    <xf numFmtId="166" fontId="11" fillId="0" borderId="37" xfId="0" applyNumberFormat="1" applyFont="1" applyBorder="1" applyAlignment="1">
      <alignment horizontal="center"/>
    </xf>
    <xf numFmtId="166" fontId="11" fillId="0" borderId="39" xfId="1" applyNumberFormat="1" applyFont="1" applyBorder="1" applyAlignment="1">
      <alignment horizontal="center"/>
    </xf>
    <xf numFmtId="166" fontId="11" fillId="0" borderId="39" xfId="0" applyNumberFormat="1" applyFont="1" applyBorder="1" applyAlignment="1">
      <alignment horizontal="center"/>
    </xf>
    <xf numFmtId="166" fontId="11" fillId="0" borderId="40" xfId="0" applyNumberFormat="1" applyFont="1" applyBorder="1" applyAlignment="1">
      <alignment horizontal="center"/>
    </xf>
    <xf numFmtId="170" fontId="11" fillId="0" borderId="39" xfId="0" applyNumberFormat="1" applyFont="1" applyBorder="1" applyAlignment="1">
      <alignment horizontal="center" vertical="center"/>
    </xf>
    <xf numFmtId="166" fontId="11" fillId="0" borderId="39" xfId="1" applyNumberFormat="1" applyFont="1" applyBorder="1" applyAlignment="1">
      <alignment vertical="center"/>
    </xf>
    <xf numFmtId="166" fontId="11" fillId="0" borderId="39" xfId="0" applyNumberFormat="1" applyFont="1" applyBorder="1" applyAlignment="1">
      <alignment horizontal="center" vertical="center"/>
    </xf>
    <xf numFmtId="166" fontId="11" fillId="0" borderId="40" xfId="0" applyNumberFormat="1" applyFont="1" applyBorder="1" applyAlignment="1">
      <alignment horizontal="center" vertical="center"/>
    </xf>
    <xf numFmtId="170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 wrapText="1"/>
    </xf>
    <xf numFmtId="0" fontId="4" fillId="0" borderId="38" xfId="0" applyFont="1" applyBorder="1" applyAlignment="1">
      <alignment vertical="top" wrapText="1"/>
    </xf>
    <xf numFmtId="0" fontId="4" fillId="0" borderId="39" xfId="0" applyFont="1" applyBorder="1" applyAlignment="1">
      <alignment vertical="top"/>
    </xf>
    <xf numFmtId="0" fontId="4" fillId="0" borderId="39" xfId="0" applyFont="1" applyBorder="1" applyAlignment="1">
      <alignment vertical="top" wrapText="1"/>
    </xf>
    <xf numFmtId="170" fontId="4" fillId="0" borderId="3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2" xfId="0" applyFont="1" applyBorder="1" applyAlignment="1">
      <alignment wrapText="1"/>
    </xf>
    <xf numFmtId="0" fontId="4" fillId="0" borderId="53" xfId="0" applyFont="1" applyBorder="1"/>
    <xf numFmtId="0" fontId="4" fillId="0" borderId="53" xfId="0" applyFont="1" applyBorder="1" applyAlignment="1">
      <alignment wrapText="1"/>
    </xf>
    <xf numFmtId="170" fontId="4" fillId="0" borderId="5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72" fontId="9" fillId="0" borderId="12" xfId="1" applyNumberFormat="1" applyFont="1" applyBorder="1"/>
    <xf numFmtId="168" fontId="9" fillId="0" borderId="12" xfId="1" applyNumberFormat="1" applyFont="1" applyBorder="1"/>
    <xf numFmtId="0" fontId="9" fillId="0" borderId="14" xfId="0" applyFont="1" applyBorder="1" applyAlignment="1">
      <alignment horizontal="center"/>
    </xf>
    <xf numFmtId="172" fontId="9" fillId="0" borderId="14" xfId="1" applyNumberFormat="1" applyFont="1" applyBorder="1"/>
    <xf numFmtId="168" fontId="9" fillId="0" borderId="14" xfId="1" applyNumberFormat="1" applyFont="1" applyBorder="1"/>
    <xf numFmtId="0" fontId="4" fillId="0" borderId="18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/>
    </xf>
    <xf numFmtId="14" fontId="11" fillId="0" borderId="36" xfId="0" applyNumberFormat="1" applyFont="1" applyBorder="1" applyAlignment="1">
      <alignment horizontal="center"/>
    </xf>
    <xf numFmtId="172" fontId="11" fillId="0" borderId="36" xfId="1" applyNumberFormat="1" applyFont="1" applyBorder="1"/>
    <xf numFmtId="0" fontId="4" fillId="0" borderId="39" xfId="0" quotePrefix="1" applyFont="1" applyBorder="1"/>
    <xf numFmtId="14" fontId="11" fillId="0" borderId="39" xfId="0" applyNumberFormat="1" applyFont="1" applyBorder="1" applyAlignment="1">
      <alignment horizontal="center"/>
    </xf>
    <xf numFmtId="172" fontId="11" fillId="0" borderId="39" xfId="1" applyNumberFormat="1" applyFont="1" applyBorder="1"/>
    <xf numFmtId="168" fontId="11" fillId="0" borderId="39" xfId="1" applyNumberFormat="1" applyFont="1" applyBorder="1" applyAlignment="1">
      <alignment horizontal="center"/>
    </xf>
    <xf numFmtId="172" fontId="11" fillId="0" borderId="39" xfId="1" applyNumberFormat="1" applyFont="1" applyBorder="1" applyAlignment="1">
      <alignment horizontal="center"/>
    </xf>
    <xf numFmtId="0" fontId="11" fillId="0" borderId="41" xfId="0" applyFont="1" applyBorder="1" applyAlignment="1">
      <alignment horizontal="left" indent="8"/>
    </xf>
    <xf numFmtId="172" fontId="11" fillId="0" borderId="41" xfId="1" applyNumberFormat="1" applyFont="1" applyBorder="1" applyAlignment="1">
      <alignment horizontal="center"/>
    </xf>
    <xf numFmtId="0" fontId="11" fillId="0" borderId="43" xfId="0" applyFont="1" applyBorder="1" applyAlignment="1">
      <alignment horizontal="left" indent="8"/>
    </xf>
    <xf numFmtId="172" fontId="11" fillId="0" borderId="43" xfId="1" applyNumberFormat="1" applyFont="1" applyBorder="1" applyAlignment="1">
      <alignment horizontal="center"/>
    </xf>
    <xf numFmtId="43" fontId="11" fillId="0" borderId="44" xfId="1" applyFont="1" applyBorder="1"/>
    <xf numFmtId="0" fontId="4" fillId="0" borderId="36" xfId="0" applyFont="1" applyBorder="1" applyAlignment="1">
      <alignment vertical="top"/>
    </xf>
    <xf numFmtId="172" fontId="4" fillId="0" borderId="43" xfId="1" applyNumberFormat="1" applyFont="1" applyBorder="1"/>
    <xf numFmtId="43" fontId="4" fillId="0" borderId="44" xfId="1" applyFont="1" applyBorder="1"/>
    <xf numFmtId="0" fontId="11" fillId="0" borderId="39" xfId="0" applyFont="1" applyBorder="1" applyAlignment="1">
      <alignment horizontal="left" indent="8"/>
    </xf>
    <xf numFmtId="14" fontId="11" fillId="0" borderId="46" xfId="0" applyNumberFormat="1" applyFont="1" applyBorder="1" applyAlignment="1">
      <alignment horizontal="center"/>
    </xf>
    <xf numFmtId="168" fontId="11" fillId="0" borderId="51" xfId="1" applyNumberFormat="1" applyFont="1" applyBorder="1"/>
    <xf numFmtId="0" fontId="11" fillId="0" borderId="50" xfId="0" applyFont="1" applyBorder="1" applyAlignment="1">
      <alignment horizontal="center"/>
    </xf>
    <xf numFmtId="172" fontId="4" fillId="0" borderId="36" xfId="1" applyNumberFormat="1" applyFont="1" applyBorder="1"/>
    <xf numFmtId="168" fontId="4" fillId="0" borderId="36" xfId="1" applyNumberFormat="1" applyFont="1" applyBorder="1"/>
    <xf numFmtId="43" fontId="4" fillId="0" borderId="37" xfId="1" applyFont="1" applyBorder="1"/>
    <xf numFmtId="172" fontId="4" fillId="0" borderId="45" xfId="1" applyNumberFormat="1" applyFont="1" applyBorder="1"/>
    <xf numFmtId="43" fontId="4" fillId="0" borderId="78" xfId="1" applyFont="1" applyBorder="1"/>
    <xf numFmtId="43" fontId="11" fillId="0" borderId="46" xfId="1" applyFont="1" applyBorder="1"/>
    <xf numFmtId="43" fontId="11" fillId="0" borderId="47" xfId="1" applyFont="1" applyBorder="1"/>
    <xf numFmtId="172" fontId="11" fillId="0" borderId="51" xfId="1" applyNumberFormat="1" applyFont="1" applyBorder="1"/>
    <xf numFmtId="172" fontId="4" fillId="0" borderId="48" xfId="1" applyNumberFormat="1" applyFont="1" applyBorder="1"/>
    <xf numFmtId="14" fontId="4" fillId="0" borderId="39" xfId="0" applyNumberFormat="1" applyFont="1" applyBorder="1" applyAlignment="1">
      <alignment horizontal="center"/>
    </xf>
    <xf numFmtId="168" fontId="4" fillId="0" borderId="48" xfId="1" applyNumberFormat="1" applyFont="1" applyBorder="1"/>
    <xf numFmtId="0" fontId="4" fillId="0" borderId="38" xfId="0" quotePrefix="1" applyFont="1" applyBorder="1" applyAlignment="1">
      <alignment horizontal="center" vertical="center"/>
    </xf>
    <xf numFmtId="168" fontId="11" fillId="0" borderId="39" xfId="1" applyNumberFormat="1" applyFont="1" applyBorder="1" applyAlignment="1">
      <alignment vertical="center"/>
    </xf>
    <xf numFmtId="14" fontId="11" fillId="0" borderId="39" xfId="0" applyNumberFormat="1" applyFont="1" applyBorder="1" applyAlignment="1">
      <alignment horizontal="center" vertical="center"/>
    </xf>
    <xf numFmtId="43" fontId="11" fillId="0" borderId="40" xfId="1" applyFont="1" applyBorder="1" applyAlignment="1">
      <alignment vertical="center"/>
    </xf>
    <xf numFmtId="172" fontId="4" fillId="0" borderId="51" xfId="1" applyNumberFormat="1" applyFont="1" applyBorder="1"/>
    <xf numFmtId="43" fontId="4" fillId="0" borderId="69" xfId="1" applyFont="1" applyBorder="1"/>
    <xf numFmtId="14" fontId="4" fillId="0" borderId="53" xfId="0" applyNumberFormat="1" applyFont="1" applyBorder="1" applyAlignment="1">
      <alignment horizontal="center"/>
    </xf>
    <xf numFmtId="43" fontId="11" fillId="0" borderId="89" xfId="1" applyFont="1" applyBorder="1"/>
    <xf numFmtId="14" fontId="11" fillId="0" borderId="12" xfId="0" applyNumberFormat="1" applyFont="1" applyBorder="1" applyAlignment="1">
      <alignment horizontal="center"/>
    </xf>
    <xf numFmtId="172" fontId="11" fillId="0" borderId="12" xfId="1" applyNumberFormat="1" applyFont="1" applyBorder="1"/>
    <xf numFmtId="168" fontId="11" fillId="0" borderId="12" xfId="1" applyNumberFormat="1" applyFont="1" applyBorder="1"/>
    <xf numFmtId="0" fontId="4" fillId="0" borderId="12" xfId="0" applyFont="1" applyBorder="1" applyAlignment="1">
      <alignment horizontal="left"/>
    </xf>
    <xf numFmtId="14" fontId="11" fillId="0" borderId="13" xfId="0" applyNumberFormat="1" applyFont="1" applyBorder="1" applyAlignment="1">
      <alignment horizontal="center"/>
    </xf>
    <xf numFmtId="172" fontId="11" fillId="0" borderId="13" xfId="1" applyNumberFormat="1" applyFont="1" applyBorder="1"/>
    <xf numFmtId="14" fontId="11" fillId="0" borderId="0" xfId="0" applyNumberFormat="1" applyFont="1" applyAlignment="1">
      <alignment horizontal="center"/>
    </xf>
    <xf numFmtId="172" fontId="11" fillId="0" borderId="0" xfId="1" applyNumberFormat="1" applyFont="1"/>
    <xf numFmtId="0" fontId="4" fillId="0" borderId="18" xfId="0" applyFont="1" applyBorder="1" applyAlignment="1">
      <alignment horizontal="center"/>
    </xf>
    <xf numFmtId="43" fontId="4" fillId="0" borderId="18" xfId="1" applyFont="1" applyBorder="1" applyAlignment="1">
      <alignment horizontal="center"/>
    </xf>
    <xf numFmtId="168" fontId="4" fillId="0" borderId="18" xfId="1" applyNumberFormat="1" applyFont="1" applyBorder="1" applyAlignment="1">
      <alignment horizontal="center"/>
    </xf>
    <xf numFmtId="43" fontId="4" fillId="0" borderId="29" xfId="1" applyFont="1" applyBorder="1" applyAlignment="1">
      <alignment horizontal="center"/>
    </xf>
    <xf numFmtId="172" fontId="4" fillId="0" borderId="29" xfId="1" applyNumberFormat="1" applyFont="1" applyBorder="1" applyAlignment="1">
      <alignment horizontal="center"/>
    </xf>
    <xf numFmtId="168" fontId="4" fillId="0" borderId="29" xfId="1" applyNumberFormat="1" applyFont="1" applyBorder="1" applyAlignment="1">
      <alignment horizontal="center"/>
    </xf>
    <xf numFmtId="43" fontId="11" fillId="0" borderId="32" xfId="1" quotePrefix="1" applyFont="1" applyBorder="1" applyAlignment="1">
      <alignment horizontal="center"/>
    </xf>
    <xf numFmtId="168" fontId="11" fillId="0" borderId="32" xfId="1" quotePrefix="1" applyNumberFormat="1" applyFont="1" applyBorder="1" applyAlignment="1">
      <alignment horizontal="center" vertical="center"/>
    </xf>
    <xf numFmtId="172" fontId="11" fillId="0" borderId="32" xfId="1" quotePrefix="1" applyNumberFormat="1" applyFont="1" applyBorder="1" applyAlignment="1">
      <alignment horizontal="center"/>
    </xf>
    <xf numFmtId="168" fontId="11" fillId="0" borderId="32" xfId="1" quotePrefix="1" applyNumberFormat="1" applyFont="1" applyBorder="1" applyAlignment="1">
      <alignment horizontal="center"/>
    </xf>
    <xf numFmtId="43" fontId="11" fillId="0" borderId="33" xfId="1" quotePrefix="1" applyFont="1" applyBorder="1" applyAlignment="1">
      <alignment horizontal="center" vertical="center"/>
    </xf>
    <xf numFmtId="0" fontId="14" fillId="0" borderId="39" xfId="0" applyFont="1" applyBorder="1"/>
    <xf numFmtId="14" fontId="11" fillId="0" borderId="80" xfId="0" applyNumberFormat="1" applyFont="1" applyBorder="1" applyAlignment="1">
      <alignment horizontal="center"/>
    </xf>
    <xf numFmtId="43" fontId="11" fillId="0" borderId="93" xfId="1" applyFont="1" applyBorder="1"/>
    <xf numFmtId="14" fontId="11" fillId="0" borderId="43" xfId="0" applyNumberFormat="1" applyFont="1" applyBorder="1" applyAlignment="1">
      <alignment horizontal="center"/>
    </xf>
    <xf numFmtId="0" fontId="11" fillId="0" borderId="52" xfId="0" applyFont="1" applyBorder="1"/>
    <xf numFmtId="168" fontId="11" fillId="0" borderId="53" xfId="1" applyNumberFormat="1" applyFont="1" applyBorder="1"/>
    <xf numFmtId="14" fontId="11" fillId="0" borderId="53" xfId="0" applyNumberFormat="1" applyFont="1" applyBorder="1" applyAlignment="1">
      <alignment horizontal="center"/>
    </xf>
    <xf numFmtId="172" fontId="11" fillId="0" borderId="53" xfId="1" applyNumberFormat="1" applyFont="1" applyBorder="1"/>
    <xf numFmtId="43" fontId="11" fillId="0" borderId="54" xfId="1" applyFont="1" applyBorder="1"/>
    <xf numFmtId="168" fontId="11" fillId="2" borderId="48" xfId="1" applyNumberFormat="1" applyFont="1" applyFill="1" applyBorder="1"/>
    <xf numFmtId="14" fontId="11" fillId="2" borderId="58" xfId="0" applyNumberFormat="1" applyFont="1" applyFill="1" applyBorder="1" applyAlignment="1">
      <alignment horizontal="center"/>
    </xf>
    <xf numFmtId="172" fontId="11" fillId="2" borderId="48" xfId="1" applyNumberFormat="1" applyFont="1" applyFill="1" applyBorder="1"/>
    <xf numFmtId="43" fontId="11" fillId="2" borderId="94" xfId="1" applyFont="1" applyFill="1" applyBorder="1"/>
    <xf numFmtId="168" fontId="11" fillId="2" borderId="95" xfId="1" applyNumberFormat="1" applyFont="1" applyFill="1" applyBorder="1"/>
    <xf numFmtId="43" fontId="11" fillId="2" borderId="59" xfId="1" applyFont="1" applyFill="1" applyBorder="1"/>
    <xf numFmtId="169" fontId="11" fillId="0" borderId="32" xfId="0" quotePrefix="1" applyNumberFormat="1" applyFont="1" applyBorder="1" applyAlignment="1">
      <alignment horizontal="center"/>
    </xf>
    <xf numFmtId="169" fontId="11" fillId="0" borderId="33" xfId="0" quotePrefix="1" applyNumberFormat="1" applyFont="1" applyBorder="1" applyAlignment="1">
      <alignment horizontal="center"/>
    </xf>
    <xf numFmtId="170" fontId="4" fillId="0" borderId="39" xfId="0" applyNumberFormat="1" applyFont="1" applyBorder="1" applyAlignment="1">
      <alignment vertical="center"/>
    </xf>
    <xf numFmtId="166" fontId="11" fillId="0" borderId="44" xfId="0" applyNumberFormat="1" applyFont="1" applyBorder="1" applyAlignment="1">
      <alignment horizontal="center"/>
    </xf>
    <xf numFmtId="170" fontId="4" fillId="0" borderId="39" xfId="0" applyNumberFormat="1" applyFont="1" applyBorder="1" applyAlignment="1">
      <alignment horizontal="center" vertical="center"/>
    </xf>
    <xf numFmtId="166" fontId="4" fillId="0" borderId="40" xfId="0" applyNumberFormat="1" applyFont="1" applyBorder="1" applyAlignment="1">
      <alignment horizontal="center" vertical="center"/>
    </xf>
    <xf numFmtId="166" fontId="11" fillId="0" borderId="42" xfId="0" applyNumberFormat="1" applyFont="1" applyBorder="1" applyAlignment="1">
      <alignment horizontal="center"/>
    </xf>
    <xf numFmtId="166" fontId="4" fillId="0" borderId="45" xfId="1" applyNumberFormat="1" applyFont="1" applyBorder="1"/>
    <xf numFmtId="166" fontId="4" fillId="0" borderId="40" xfId="0" applyNumberFormat="1" applyFont="1" applyBorder="1"/>
    <xf numFmtId="166" fontId="4" fillId="0" borderId="51" xfId="1" applyNumberFormat="1" applyFont="1" applyBorder="1"/>
    <xf numFmtId="166" fontId="4" fillId="0" borderId="49" xfId="1" applyNumberFormat="1" applyFont="1" applyBorder="1"/>
    <xf numFmtId="0" fontId="4" fillId="0" borderId="51" xfId="0" applyFont="1" applyBorder="1" applyAlignment="1">
      <alignment horizontal="center"/>
    </xf>
    <xf numFmtId="166" fontId="4" fillId="0" borderId="65" xfId="1" applyNumberFormat="1" applyFont="1" applyBorder="1" applyAlignment="1">
      <alignment horizontal="center"/>
    </xf>
    <xf numFmtId="166" fontId="4" fillId="0" borderId="69" xfId="0" applyNumberFormat="1" applyFont="1" applyBorder="1" applyAlignment="1">
      <alignment horizontal="center"/>
    </xf>
    <xf numFmtId="0" fontId="11" fillId="0" borderId="76" xfId="0" applyFont="1" applyBorder="1"/>
    <xf numFmtId="14" fontId="11" fillId="0" borderId="36" xfId="0" applyNumberFormat="1" applyFont="1" applyBorder="1"/>
    <xf numFmtId="0" fontId="14" fillId="0" borderId="38" xfId="0" applyFont="1" applyBorder="1"/>
    <xf numFmtId="0" fontId="14" fillId="0" borderId="77" xfId="0" applyFont="1" applyBorder="1"/>
    <xf numFmtId="0" fontId="11" fillId="0" borderId="46" xfId="0" applyFont="1" applyBorder="1"/>
    <xf numFmtId="0" fontId="11" fillId="0" borderId="77" xfId="0" applyFont="1" applyBorder="1"/>
    <xf numFmtId="0" fontId="11" fillId="0" borderId="45" xfId="0" applyFont="1" applyBorder="1"/>
    <xf numFmtId="0" fontId="4" fillId="0" borderId="77" xfId="0" applyFont="1" applyBorder="1"/>
    <xf numFmtId="0" fontId="4" fillId="0" borderId="50" xfId="0" applyFont="1" applyBorder="1"/>
    <xf numFmtId="0" fontId="4" fillId="0" borderId="101" xfId="0" applyFont="1" applyBorder="1"/>
    <xf numFmtId="166" fontId="4" fillId="0" borderId="65" xfId="1" applyNumberFormat="1" applyFont="1" applyBorder="1"/>
    <xf numFmtId="0" fontId="4" fillId="0" borderId="69" xfId="0" applyFont="1" applyBorder="1"/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166" fontId="11" fillId="0" borderId="49" xfId="1" applyNumberFormat="1" applyFont="1" applyBorder="1"/>
    <xf numFmtId="0" fontId="11" fillId="0" borderId="78" xfId="0" applyFont="1" applyBorder="1"/>
    <xf numFmtId="0" fontId="11" fillId="0" borderId="75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170" fontId="11" fillId="0" borderId="39" xfId="0" applyNumberFormat="1" applyFont="1" applyBorder="1"/>
    <xf numFmtId="9" fontId="11" fillId="0" borderId="39" xfId="2" applyFont="1" applyBorder="1" applyAlignment="1">
      <alignment horizontal="center"/>
    </xf>
    <xf numFmtId="0" fontId="11" fillId="0" borderId="38" xfId="0" applyFont="1" applyBorder="1" applyAlignment="1">
      <alignment horizontal="left"/>
    </xf>
    <xf numFmtId="9" fontId="11" fillId="0" borderId="41" xfId="2" applyFont="1" applyBorder="1" applyAlignment="1">
      <alignment horizontal="center"/>
    </xf>
    <xf numFmtId="9" fontId="11" fillId="0" borderId="43" xfId="2" applyFont="1" applyBorder="1" applyAlignment="1">
      <alignment horizontal="center"/>
    </xf>
    <xf numFmtId="14" fontId="11" fillId="0" borderId="39" xfId="0" applyNumberFormat="1" applyFont="1" applyBorder="1"/>
    <xf numFmtId="9" fontId="11" fillId="0" borderId="36" xfId="2" applyFont="1" applyBorder="1" applyAlignment="1">
      <alignment horizontal="center"/>
    </xf>
    <xf numFmtId="166" fontId="11" fillId="0" borderId="45" xfId="1" applyNumberFormat="1" applyFont="1" applyBorder="1"/>
    <xf numFmtId="0" fontId="4" fillId="0" borderId="38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170" fontId="11" fillId="0" borderId="41" xfId="0" applyNumberFormat="1" applyFont="1" applyBorder="1"/>
    <xf numFmtId="170" fontId="11" fillId="0" borderId="43" xfId="0" applyNumberFormat="1" applyFont="1" applyBorder="1"/>
    <xf numFmtId="0" fontId="11" fillId="0" borderId="43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166" fontId="11" fillId="0" borderId="51" xfId="1" applyNumberFormat="1" applyFont="1" applyBorder="1"/>
    <xf numFmtId="0" fontId="11" fillId="0" borderId="34" xfId="0" applyFont="1" applyBorder="1" applyAlignment="1">
      <alignment horizontal="left"/>
    </xf>
    <xf numFmtId="0" fontId="11" fillId="0" borderId="103" xfId="0" applyFont="1" applyBorder="1"/>
    <xf numFmtId="0" fontId="8" fillId="0" borderId="14" xfId="0" applyFont="1" applyBorder="1" applyAlignment="1">
      <alignment horizontal="left"/>
    </xf>
    <xf numFmtId="9" fontId="11" fillId="0" borderId="45" xfId="2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4" fillId="0" borderId="38" xfId="0" quotePrefix="1" applyFont="1" applyBorder="1" applyAlignment="1">
      <alignment vertical="center"/>
    </xf>
    <xf numFmtId="0" fontId="11" fillId="0" borderId="38" xfId="0" quotePrefix="1" applyFont="1" applyBorder="1" applyAlignment="1">
      <alignment vertical="center" wrapText="1"/>
    </xf>
    <xf numFmtId="0" fontId="11" fillId="0" borderId="41" xfId="0" applyFont="1" applyBorder="1" applyAlignment="1">
      <alignment vertical="center"/>
    </xf>
    <xf numFmtId="170" fontId="11" fillId="0" borderId="41" xfId="0" applyNumberFormat="1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170" fontId="11" fillId="0" borderId="43" xfId="0" applyNumberFormat="1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104" xfId="0" applyFont="1" applyBorder="1"/>
    <xf numFmtId="166" fontId="11" fillId="0" borderId="39" xfId="1" applyNumberFormat="1" applyFont="1" applyBorder="1" applyAlignment="1">
      <alignment horizontal="right"/>
    </xf>
    <xf numFmtId="170" fontId="11" fillId="0" borderId="41" xfId="0" applyNumberFormat="1" applyFont="1" applyBorder="1" applyAlignment="1">
      <alignment horizontal="center"/>
    </xf>
    <xf numFmtId="0" fontId="11" fillId="0" borderId="39" xfId="0" applyFont="1" applyBorder="1" applyAlignment="1">
      <alignment horizontal="left" vertical="center"/>
    </xf>
    <xf numFmtId="0" fontId="11" fillId="0" borderId="51" xfId="0" applyFont="1" applyBorder="1" applyAlignment="1">
      <alignment horizontal="center"/>
    </xf>
    <xf numFmtId="166" fontId="11" fillId="0" borderId="51" xfId="1" applyNumberFormat="1" applyFont="1" applyBorder="1" applyAlignment="1">
      <alignment horizontal="center"/>
    </xf>
    <xf numFmtId="166" fontId="11" fillId="0" borderId="104" xfId="1" applyNumberFormat="1" applyFont="1" applyBorder="1" applyAlignment="1">
      <alignment horizontal="center"/>
    </xf>
    <xf numFmtId="166" fontId="11" fillId="0" borderId="51" xfId="0" applyNumberFormat="1" applyFont="1" applyBorder="1" applyAlignment="1">
      <alignment horizontal="center"/>
    </xf>
    <xf numFmtId="166" fontId="11" fillId="0" borderId="6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0" borderId="14" xfId="1" applyNumberFormat="1" applyFont="1" applyBorder="1"/>
    <xf numFmtId="166" fontId="4" fillId="0" borderId="105" xfId="1" applyNumberFormat="1" applyFont="1" applyBorder="1"/>
    <xf numFmtId="0" fontId="17" fillId="0" borderId="14" xfId="0" applyFont="1" applyBorder="1"/>
    <xf numFmtId="0" fontId="11" fillId="0" borderId="37" xfId="0" applyFont="1" applyBorder="1" applyAlignment="1">
      <alignment horizontal="center"/>
    </xf>
    <xf numFmtId="14" fontId="11" fillId="0" borderId="41" xfId="0" applyNumberFormat="1" applyFont="1" applyBorder="1" applyAlignment="1">
      <alignment horizontal="center"/>
    </xf>
    <xf numFmtId="0" fontId="4" fillId="0" borderId="43" xfId="0" applyFont="1" applyBorder="1"/>
    <xf numFmtId="0" fontId="4" fillId="0" borderId="44" xfId="0" applyFont="1" applyBorder="1"/>
    <xf numFmtId="0" fontId="4" fillId="0" borderId="54" xfId="0" applyFont="1" applyBorder="1"/>
    <xf numFmtId="173" fontId="11" fillId="0" borderId="13" xfId="0" applyNumberFormat="1" applyFont="1" applyBorder="1"/>
    <xf numFmtId="172" fontId="4" fillId="0" borderId="32" xfId="1" applyNumberFormat="1" applyFont="1" applyBorder="1" applyAlignment="1">
      <alignment horizontal="center" vertical="center" wrapText="1"/>
    </xf>
    <xf numFmtId="168" fontId="11" fillId="0" borderId="41" xfId="1" applyNumberFormat="1" applyFont="1" applyBorder="1" applyAlignment="1">
      <alignment horizontal="center"/>
    </xf>
    <xf numFmtId="168" fontId="11" fillId="0" borderId="43" xfId="1" applyNumberFormat="1" applyFont="1" applyBorder="1" applyAlignment="1">
      <alignment horizontal="center"/>
    </xf>
    <xf numFmtId="172" fontId="11" fillId="0" borderId="65" xfId="1" applyNumberFormat="1" applyFont="1" applyBorder="1" applyAlignment="1">
      <alignment horizontal="center"/>
    </xf>
    <xf numFmtId="0" fontId="4" fillId="0" borderId="36" xfId="0" applyFont="1" applyBorder="1" applyAlignment="1">
      <alignment horizontal="left" indent="8"/>
    </xf>
    <xf numFmtId="14" fontId="4" fillId="0" borderId="36" xfId="0" applyNumberFormat="1" applyFont="1" applyBorder="1" applyAlignment="1">
      <alignment horizontal="center"/>
    </xf>
    <xf numFmtId="14" fontId="11" fillId="0" borderId="51" xfId="0" applyNumberFormat="1" applyFont="1" applyBorder="1" applyAlignment="1">
      <alignment horizontal="center"/>
    </xf>
    <xf numFmtId="172" fontId="4" fillId="0" borderId="65" xfId="1" applyNumberFormat="1" applyFont="1" applyBorder="1"/>
    <xf numFmtId="0" fontId="4" fillId="0" borderId="39" xfId="0" applyFont="1" applyBorder="1" applyAlignment="1">
      <alignment horizontal="left" indent="8"/>
    </xf>
    <xf numFmtId="172" fontId="4" fillId="0" borderId="53" xfId="1" applyNumberFormat="1" applyFont="1" applyBorder="1"/>
    <xf numFmtId="168" fontId="4" fillId="0" borderId="53" xfId="1" applyNumberFormat="1" applyFont="1" applyBorder="1"/>
    <xf numFmtId="172" fontId="4" fillId="0" borderId="87" xfId="1" applyNumberFormat="1" applyFont="1" applyBorder="1"/>
    <xf numFmtId="0" fontId="4" fillId="0" borderId="52" xfId="0" applyFont="1" applyBorder="1"/>
    <xf numFmtId="0" fontId="4" fillId="0" borderId="10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2" fillId="0" borderId="39" xfId="0" applyFont="1" applyBorder="1"/>
    <xf numFmtId="0" fontId="11" fillId="0" borderId="39" xfId="0" quotePrefix="1" applyFont="1" applyBorder="1" applyAlignment="1">
      <alignment horizontal="left"/>
    </xf>
    <xf numFmtId="166" fontId="14" fillId="0" borderId="41" xfId="0" applyNumberFormat="1" applyFont="1" applyBorder="1" applyAlignment="1">
      <alignment horizontal="center"/>
    </xf>
    <xf numFmtId="0" fontId="2" fillId="0" borderId="41" xfId="0" applyFont="1" applyBorder="1"/>
    <xf numFmtId="0" fontId="2" fillId="0" borderId="43" xfId="0" applyFont="1" applyBorder="1"/>
    <xf numFmtId="0" fontId="4" fillId="0" borderId="3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59" xfId="0" applyFont="1" applyBorder="1"/>
    <xf numFmtId="166" fontId="11" fillId="0" borderId="12" xfId="0" applyNumberFormat="1" applyFont="1" applyBorder="1"/>
    <xf numFmtId="0" fontId="12" fillId="0" borderId="0" xfId="0" applyFont="1"/>
    <xf numFmtId="0" fontId="11" fillId="0" borderId="0" xfId="0" applyFont="1" applyAlignment="1">
      <alignment horizontal="right" textRotation="180"/>
    </xf>
    <xf numFmtId="0" fontId="4" fillId="0" borderId="14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9" fontId="4" fillId="0" borderId="32" xfId="0" quotePrefix="1" applyNumberFormat="1" applyFont="1" applyBorder="1" applyAlignment="1">
      <alignment horizontal="center" wrapText="1"/>
    </xf>
    <xf numFmtId="169" fontId="4" fillId="0" borderId="32" xfId="0" applyNumberFormat="1" applyFont="1" applyBorder="1" applyAlignment="1">
      <alignment horizontal="center" wrapText="1"/>
    </xf>
    <xf numFmtId="169" fontId="4" fillId="0" borderId="33" xfId="0" quotePrefix="1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75" xfId="0" applyFont="1" applyBorder="1"/>
    <xf numFmtId="0" fontId="11" fillId="0" borderId="39" xfId="0" quotePrefix="1" applyFont="1" applyBorder="1"/>
    <xf numFmtId="0" fontId="4" fillId="0" borderId="45" xfId="0" applyFont="1" applyBorder="1"/>
    <xf numFmtId="0" fontId="3" fillId="0" borderId="39" xfId="0" applyFont="1" applyBorder="1"/>
    <xf numFmtId="0" fontId="8" fillId="0" borderId="0" xfId="0" applyFont="1" applyAlignment="1">
      <alignment horizontal="left"/>
    </xf>
    <xf numFmtId="0" fontId="4" fillId="0" borderId="29" xfId="0" applyFont="1" applyBorder="1" applyAlignment="1">
      <alignment horizontal="center" vertical="center"/>
    </xf>
    <xf numFmtId="0" fontId="11" fillId="0" borderId="31" xfId="0" applyFont="1" applyBorder="1"/>
    <xf numFmtId="0" fontId="11" fillId="0" borderId="100" xfId="0" applyFont="1" applyBorder="1"/>
    <xf numFmtId="0" fontId="4" fillId="0" borderId="75" xfId="0" applyFont="1" applyBorder="1" applyAlignment="1">
      <alignment horizontal="right"/>
    </xf>
    <xf numFmtId="166" fontId="4" fillId="0" borderId="41" xfId="1" applyNumberFormat="1" applyFont="1" applyBorder="1"/>
    <xf numFmtId="166" fontId="4" fillId="0" borderId="39" xfId="1" applyNumberFormat="1" applyFont="1" applyBorder="1" applyAlignment="1">
      <alignment horizontal="center"/>
    </xf>
    <xf numFmtId="166" fontId="4" fillId="0" borderId="43" xfId="1" applyNumberFormat="1" applyFont="1" applyBorder="1"/>
    <xf numFmtId="166" fontId="11" fillId="0" borderId="41" xfId="1" applyNumberFormat="1" applyFont="1" applyBorder="1" applyAlignment="1">
      <alignment horizontal="center"/>
    </xf>
    <xf numFmtId="43" fontId="4" fillId="0" borderId="36" xfId="1" applyFont="1" applyBorder="1" applyAlignment="1">
      <alignment horizontal="center"/>
    </xf>
    <xf numFmtId="0" fontId="4" fillId="0" borderId="38" xfId="0" applyFont="1" applyBorder="1" applyAlignment="1">
      <alignment horizontal="right"/>
    </xf>
    <xf numFmtId="0" fontId="4" fillId="0" borderId="77" xfId="0" applyFont="1" applyBorder="1" applyAlignment="1">
      <alignment horizontal="left" vertical="top"/>
    </xf>
    <xf numFmtId="43" fontId="4" fillId="0" borderId="39" xfId="1" applyFont="1" applyBorder="1" applyAlignment="1">
      <alignment horizontal="center"/>
    </xf>
    <xf numFmtId="0" fontId="4" fillId="0" borderId="106" xfId="0" applyFont="1" applyBorder="1"/>
    <xf numFmtId="43" fontId="4" fillId="0" borderId="53" xfId="1" applyFont="1" applyBorder="1" applyAlignment="1">
      <alignment horizontal="center"/>
    </xf>
    <xf numFmtId="0" fontId="11" fillId="0" borderId="54" xfId="0" applyFont="1" applyBorder="1"/>
    <xf numFmtId="0" fontId="8" fillId="0" borderId="0" xfId="0" applyFont="1" applyAlignment="1">
      <alignment wrapText="1"/>
    </xf>
    <xf numFmtId="0" fontId="4" fillId="0" borderId="109" xfId="0" applyFont="1" applyBorder="1"/>
    <xf numFmtId="0" fontId="11" fillId="0" borderId="111" xfId="0" applyFont="1" applyBorder="1"/>
    <xf numFmtId="0" fontId="11" fillId="0" borderId="115" xfId="0" applyFont="1" applyBorder="1"/>
    <xf numFmtId="0" fontId="11" fillId="0" borderId="50" xfId="0" applyFont="1" applyBorder="1"/>
    <xf numFmtId="0" fontId="9" fillId="0" borderId="14" xfId="0" applyFont="1" applyBorder="1" applyAlignment="1">
      <alignment horizontal="left" vertical="top"/>
    </xf>
    <xf numFmtId="0" fontId="11" fillId="0" borderId="32" xfId="0" quotePrefix="1" applyFont="1" applyBorder="1" applyAlignment="1">
      <alignment horizontal="center" vertical="center"/>
    </xf>
    <xf numFmtId="0" fontId="11" fillId="0" borderId="33" xfId="0" quotePrefix="1" applyFont="1" applyBorder="1" applyAlignment="1">
      <alignment horizontal="center" vertical="center"/>
    </xf>
    <xf numFmtId="0" fontId="4" fillId="0" borderId="75" xfId="0" applyFont="1" applyBorder="1" applyAlignment="1">
      <alignment horizontal="left" vertical="top"/>
    </xf>
    <xf numFmtId="0" fontId="4" fillId="0" borderId="36" xfId="0" applyFont="1" applyBorder="1" applyAlignment="1">
      <alignment horizontal="right"/>
    </xf>
    <xf numFmtId="166" fontId="4" fillId="0" borderId="38" xfId="0" applyNumberFormat="1" applyFont="1" applyBorder="1" applyAlignment="1">
      <alignment horizontal="left" vertical="top"/>
    </xf>
    <xf numFmtId="166" fontId="11" fillId="0" borderId="38" xfId="0" applyNumberFormat="1" applyFont="1" applyBorder="1" applyAlignment="1">
      <alignment horizontal="left" vertical="top"/>
    </xf>
    <xf numFmtId="166" fontId="11" fillId="0" borderId="39" xfId="0" quotePrefix="1" applyNumberFormat="1" applyFont="1" applyBorder="1"/>
    <xf numFmtId="0" fontId="3" fillId="0" borderId="63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166" fontId="11" fillId="0" borderId="48" xfId="1" applyNumberFormat="1" applyFont="1" applyBorder="1"/>
    <xf numFmtId="0" fontId="3" fillId="0" borderId="63" xfId="3" applyFont="1" applyBorder="1" applyAlignment="1">
      <alignment horizontal="left" vertical="top"/>
    </xf>
    <xf numFmtId="0" fontId="3" fillId="0" borderId="39" xfId="3" applyFont="1" applyBorder="1" applyAlignment="1">
      <alignment vertical="center"/>
    </xf>
    <xf numFmtId="166" fontId="11" fillId="0" borderId="63" xfId="0" applyNumberFormat="1" applyFont="1" applyBorder="1" applyAlignment="1">
      <alignment horizontal="left" vertical="top"/>
    </xf>
    <xf numFmtId="0" fontId="3" fillId="0" borderId="39" xfId="3" applyFont="1" applyBorder="1" applyAlignment="1">
      <alignment horizontal="left" vertical="center"/>
    </xf>
    <xf numFmtId="166" fontId="11" fillId="0" borderId="40" xfId="0" applyNumberFormat="1" applyFont="1" applyBorder="1"/>
    <xf numFmtId="0" fontId="4" fillId="0" borderId="63" xfId="0" applyFont="1" applyBorder="1" applyAlignment="1">
      <alignment horizontal="left" vertical="top"/>
    </xf>
    <xf numFmtId="0" fontId="3" fillId="0" borderId="68" xfId="0" applyFont="1" applyBorder="1" applyAlignment="1">
      <alignment horizontal="left" vertical="top"/>
    </xf>
    <xf numFmtId="0" fontId="3" fillId="0" borderId="5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18" fillId="0" borderId="0" xfId="0" applyFont="1"/>
    <xf numFmtId="0" fontId="4" fillId="0" borderId="76" xfId="0" applyFont="1" applyBorder="1" applyAlignment="1">
      <alignment horizontal="right"/>
    </xf>
    <xf numFmtId="0" fontId="4" fillId="0" borderId="76" xfId="0" applyFont="1" applyBorder="1" applyAlignment="1">
      <alignment horizontal="left"/>
    </xf>
    <xf numFmtId="166" fontId="11" fillId="0" borderId="111" xfId="1" applyNumberFormat="1" applyFont="1" applyBorder="1"/>
    <xf numFmtId="0" fontId="11" fillId="0" borderId="120" xfId="0" applyFont="1" applyBorder="1"/>
    <xf numFmtId="0" fontId="11" fillId="0" borderId="101" xfId="0" applyFont="1" applyBorder="1"/>
    <xf numFmtId="0" fontId="4" fillId="0" borderId="51" xfId="0" applyFont="1" applyBorder="1" applyAlignment="1">
      <alignment vertical="center"/>
    </xf>
    <xf numFmtId="0" fontId="5" fillId="0" borderId="12" xfId="0" applyFont="1" applyBorder="1"/>
    <xf numFmtId="0" fontId="6" fillId="0" borderId="13" xfId="4" applyFont="1" applyBorder="1" applyAlignment="1">
      <alignment horizontal="center"/>
    </xf>
    <xf numFmtId="0" fontId="5" fillId="0" borderId="14" xfId="0" applyFont="1" applyBorder="1"/>
    <xf numFmtId="43" fontId="5" fillId="0" borderId="14" xfId="1" applyFont="1" applyBorder="1" applyAlignment="1">
      <alignment horizontal="center"/>
    </xf>
    <xf numFmtId="43" fontId="6" fillId="0" borderId="14" xfId="1" applyFont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6" fillId="3" borderId="124" xfId="0" applyFont="1" applyFill="1" applyBorder="1"/>
    <xf numFmtId="0" fontId="6" fillId="3" borderId="125" xfId="0" applyFont="1" applyFill="1" applyBorder="1"/>
    <xf numFmtId="0" fontId="6" fillId="4" borderId="125" xfId="0" applyFont="1" applyFill="1" applyBorder="1" applyAlignment="1">
      <alignment horizontal="center"/>
    </xf>
    <xf numFmtId="0" fontId="6" fillId="3" borderId="126" xfId="0" applyFont="1" applyFill="1" applyBorder="1" applyAlignment="1">
      <alignment horizontal="center"/>
    </xf>
    <xf numFmtId="49" fontId="6" fillId="0" borderId="0" xfId="0" applyNumberFormat="1" applyFont="1"/>
    <xf numFmtId="0" fontId="6" fillId="3" borderId="4" xfId="0" applyFont="1" applyFill="1" applyBorder="1"/>
    <xf numFmtId="0" fontId="5" fillId="3" borderId="5" xfId="0" applyFont="1" applyFill="1" applyBorder="1"/>
    <xf numFmtId="43" fontId="5" fillId="0" borderId="127" xfId="1" applyFont="1" applyBorder="1" applyAlignment="1" applyProtection="1">
      <alignment vertical="center"/>
      <protection locked="0"/>
    </xf>
    <xf numFmtId="43" fontId="5" fillId="0" borderId="128" xfId="1" applyFont="1" applyBorder="1" applyAlignment="1">
      <alignment horizontal="center" vertical="center" wrapText="1"/>
    </xf>
    <xf numFmtId="0" fontId="6" fillId="3" borderId="7" xfId="0" applyFont="1" applyFill="1" applyBorder="1"/>
    <xf numFmtId="43" fontId="5" fillId="0" borderId="129" xfId="1" applyFont="1" applyBorder="1" applyAlignment="1" applyProtection="1">
      <alignment vertical="center"/>
      <protection locked="0"/>
    </xf>
    <xf numFmtId="43" fontId="5" fillId="0" borderId="130" xfId="1" applyFont="1" applyBorder="1" applyAlignment="1">
      <alignment horizontal="center" vertical="center" wrapText="1"/>
    </xf>
    <xf numFmtId="43" fontId="5" fillId="4" borderId="129" xfId="1" applyFont="1" applyFill="1" applyBorder="1" applyAlignment="1" applyProtection="1">
      <alignment vertical="center"/>
      <protection locked="0"/>
    </xf>
    <xf numFmtId="43" fontId="5" fillId="0" borderId="130" xfId="1" quotePrefix="1" applyFont="1" applyBorder="1" applyAlignment="1">
      <alignment horizontal="center" vertical="center" wrapText="1"/>
    </xf>
    <xf numFmtId="43" fontId="5" fillId="4" borderId="129" xfId="1" applyFont="1" applyFill="1" applyBorder="1" applyAlignment="1">
      <alignment vertical="center" wrapText="1"/>
    </xf>
    <xf numFmtId="49" fontId="5" fillId="0" borderId="0" xfId="0" applyNumberFormat="1" applyFont="1"/>
    <xf numFmtId="0" fontId="5" fillId="3" borderId="7" xfId="0" applyFont="1" applyFill="1" applyBorder="1" applyAlignment="1">
      <alignment horizontal="left" indent="2"/>
    </xf>
    <xf numFmtId="9" fontId="5" fillId="0" borderId="131" xfId="2" applyFont="1" applyBorder="1" applyAlignment="1" applyProtection="1">
      <alignment vertical="center"/>
      <protection locked="0"/>
    </xf>
    <xf numFmtId="9" fontId="5" fillId="0" borderId="131" xfId="1" applyNumberFormat="1" applyFont="1" applyBorder="1" applyAlignment="1">
      <alignment vertical="center" wrapText="1"/>
    </xf>
    <xf numFmtId="43" fontId="5" fillId="0" borderId="132" xfId="1" applyFont="1" applyBorder="1" applyAlignment="1">
      <alignment horizontal="center" vertical="center" wrapText="1"/>
    </xf>
    <xf numFmtId="43" fontId="5" fillId="4" borderId="131" xfId="1" applyFont="1" applyFill="1" applyBorder="1" applyAlignment="1" applyProtection="1">
      <alignment vertical="center"/>
      <protection locked="0"/>
    </xf>
    <xf numFmtId="49" fontId="5" fillId="0" borderId="0" xfId="2" applyNumberFormat="1" applyFont="1"/>
    <xf numFmtId="43" fontId="5" fillId="0" borderId="131" xfId="1" applyFont="1" applyBorder="1" applyAlignment="1" applyProtection="1">
      <alignment vertical="center"/>
      <protection locked="0"/>
    </xf>
    <xf numFmtId="43" fontId="5" fillId="0" borderId="131" xfId="1" applyFont="1" applyBorder="1" applyAlignment="1">
      <alignment vertical="center" wrapText="1"/>
    </xf>
    <xf numFmtId="9" fontId="5" fillId="3" borderId="0" xfId="2" applyFont="1" applyFill="1"/>
    <xf numFmtId="9" fontId="5" fillId="0" borderId="0" xfId="2" applyFont="1"/>
    <xf numFmtId="43" fontId="5" fillId="0" borderId="133" xfId="1" applyFont="1" applyBorder="1" applyAlignment="1">
      <alignment horizontal="center" vertical="center" wrapText="1"/>
    </xf>
    <xf numFmtId="0" fontId="6" fillId="3" borderId="121" xfId="0" applyFont="1" applyFill="1" applyBorder="1"/>
    <xf numFmtId="0" fontId="5" fillId="3" borderId="122" xfId="0" applyFont="1" applyFill="1" applyBorder="1"/>
    <xf numFmtId="43" fontId="5" fillId="5" borderId="125" xfId="1" applyFont="1" applyFill="1" applyBorder="1" applyAlignment="1">
      <alignment vertical="center" wrapText="1"/>
    </xf>
    <xf numFmtId="43" fontId="5" fillId="4" borderId="126" xfId="1" applyFont="1" applyFill="1" applyBorder="1" applyAlignment="1">
      <alignment horizontal="center" vertical="center" wrapText="1"/>
    </xf>
    <xf numFmtId="0" fontId="7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14" xfId="0" applyFont="1" applyBorder="1" applyAlignment="1">
      <alignment horizontal="center"/>
    </xf>
    <xf numFmtId="0" fontId="5" fillId="3" borderId="0" xfId="0" applyFont="1" applyFill="1" applyAlignment="1">
      <alignment wrapText="1"/>
    </xf>
    <xf numFmtId="49" fontId="6" fillId="0" borderId="0" xfId="2" applyNumberFormat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169" fontId="11" fillId="0" borderId="32" xfId="0" applyNumberFormat="1" applyFont="1" applyBorder="1" applyAlignment="1">
      <alignment horizontal="center"/>
    </xf>
    <xf numFmtId="0" fontId="4" fillId="0" borderId="57" xfId="0" applyFont="1" applyFill="1" applyBorder="1"/>
    <xf numFmtId="166" fontId="4" fillId="0" borderId="59" xfId="1" applyNumberFormat="1" applyFont="1" applyFill="1" applyBorder="1"/>
    <xf numFmtId="0" fontId="4" fillId="0" borderId="0" xfId="0" applyFont="1" applyFill="1"/>
    <xf numFmtId="0" fontId="11" fillId="0" borderId="135" xfId="0" applyFont="1" applyBorder="1"/>
    <xf numFmtId="0" fontId="4" fillId="0" borderId="48" xfId="0" applyFont="1" applyFill="1" applyBorder="1"/>
    <xf numFmtId="0" fontId="4" fillId="0" borderId="59" xfId="0" applyFont="1" applyFill="1" applyBorder="1"/>
    <xf numFmtId="167" fontId="11" fillId="0" borderId="110" xfId="0" applyNumberFormat="1" applyFont="1" applyBorder="1"/>
    <xf numFmtId="167" fontId="11" fillId="0" borderId="137" xfId="0" applyNumberFormat="1" applyFont="1" applyBorder="1"/>
    <xf numFmtId="167" fontId="11" fillId="0" borderId="138" xfId="0" applyNumberFormat="1" applyFont="1" applyBorder="1"/>
    <xf numFmtId="167" fontId="11" fillId="0" borderId="141" xfId="0" applyNumberFormat="1" applyFont="1" applyBorder="1"/>
    <xf numFmtId="167" fontId="11" fillId="0" borderId="136" xfId="0" applyNumberFormat="1" applyFont="1" applyBorder="1"/>
    <xf numFmtId="0" fontId="11" fillId="0" borderId="140" xfId="0" applyFont="1" applyBorder="1"/>
    <xf numFmtId="0" fontId="11" fillId="0" borderId="110" xfId="0" applyFont="1" applyBorder="1" applyAlignment="1">
      <alignment vertical="center"/>
    </xf>
    <xf numFmtId="0" fontId="11" fillId="0" borderId="137" xfId="0" applyFont="1" applyBorder="1"/>
    <xf numFmtId="0" fontId="11" fillId="0" borderId="138" xfId="0" applyFont="1" applyBorder="1"/>
    <xf numFmtId="166" fontId="11" fillId="0" borderId="142" xfId="1" applyNumberFormat="1" applyFont="1" applyBorder="1"/>
    <xf numFmtId="166" fontId="4" fillId="0" borderId="67" xfId="1" applyNumberFormat="1" applyFont="1" applyBorder="1"/>
    <xf numFmtId="166" fontId="11" fillId="0" borderId="135" xfId="1" applyNumberFormat="1" applyFont="1" applyBorder="1"/>
    <xf numFmtId="166" fontId="11" fillId="0" borderId="110" xfId="1" applyNumberFormat="1" applyFont="1" applyBorder="1"/>
    <xf numFmtId="166" fontId="11" fillId="0" borderId="110" xfId="1" applyNumberFormat="1" applyFont="1" applyBorder="1" applyAlignment="1">
      <alignment vertical="center"/>
    </xf>
    <xf numFmtId="166" fontId="11" fillId="0" borderId="110" xfId="1" applyNumberFormat="1" applyFont="1" applyBorder="1" applyAlignment="1">
      <alignment horizontal="center"/>
    </xf>
    <xf numFmtId="169" fontId="11" fillId="0" borderId="134" xfId="0" quotePrefix="1" applyNumberFormat="1" applyFont="1" applyBorder="1" applyAlignment="1">
      <alignment horizontal="center"/>
    </xf>
    <xf numFmtId="170" fontId="4" fillId="0" borderId="48" xfId="0" applyNumberFormat="1" applyFont="1" applyFill="1" applyBorder="1" applyAlignment="1">
      <alignment horizontal="center"/>
    </xf>
    <xf numFmtId="166" fontId="4" fillId="0" borderId="58" xfId="1" applyNumberFormat="1" applyFont="1" applyFill="1" applyBorder="1"/>
    <xf numFmtId="166" fontId="4" fillId="0" borderId="59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82" xfId="0" applyFont="1" applyFill="1" applyBorder="1"/>
    <xf numFmtId="166" fontId="4" fillId="0" borderId="58" xfId="0" applyNumberFormat="1" applyFont="1" applyFill="1" applyBorder="1"/>
    <xf numFmtId="166" fontId="4" fillId="0" borderId="48" xfId="0" applyNumberFormat="1" applyFont="1" applyFill="1" applyBorder="1"/>
    <xf numFmtId="0" fontId="11" fillId="0" borderId="48" xfId="0" applyFont="1" applyFill="1" applyBorder="1"/>
    <xf numFmtId="0" fontId="11" fillId="0" borderId="0" xfId="0" applyFont="1" applyFill="1"/>
    <xf numFmtId="43" fontId="11" fillId="0" borderId="0" xfId="0" applyNumberFormat="1" applyFont="1"/>
    <xf numFmtId="43" fontId="11" fillId="0" borderId="135" xfId="0" applyNumberFormat="1" applyFont="1" applyBorder="1"/>
    <xf numFmtId="43" fontId="11" fillId="0" borderId="110" xfId="0" applyNumberFormat="1" applyFont="1" applyBorder="1"/>
    <xf numFmtId="43" fontId="11" fillId="0" borderId="39" xfId="0" applyNumberFormat="1" applyFont="1" applyBorder="1"/>
    <xf numFmtId="43" fontId="11" fillId="0" borderId="111" xfId="0" applyNumberFormat="1" applyFont="1" applyBorder="1"/>
    <xf numFmtId="43" fontId="11" fillId="0" borderId="36" xfId="0" applyNumberFormat="1" applyFont="1" applyBorder="1"/>
    <xf numFmtId="43" fontId="11" fillId="0" borderId="137" xfId="1" applyNumberFormat="1" applyFont="1" applyBorder="1"/>
    <xf numFmtId="43" fontId="11" fillId="0" borderId="138" xfId="1" applyNumberFormat="1" applyFont="1" applyBorder="1"/>
    <xf numFmtId="43" fontId="4" fillId="0" borderId="110" xfId="0" applyNumberFormat="1" applyFont="1" applyBorder="1" applyAlignment="1">
      <alignment horizontal="center"/>
    </xf>
    <xf numFmtId="43" fontId="4" fillId="0" borderId="135" xfId="0" applyNumberFormat="1" applyFont="1" applyBorder="1" applyAlignment="1">
      <alignment horizontal="center"/>
    </xf>
    <xf numFmtId="43" fontId="11" fillId="0" borderId="139" xfId="0" applyNumberFormat="1" applyFont="1" applyBorder="1"/>
    <xf numFmtId="43" fontId="4" fillId="0" borderId="56" xfId="0" applyNumberFormat="1" applyFont="1" applyFill="1" applyBorder="1"/>
    <xf numFmtId="43" fontId="11" fillId="0" borderId="115" xfId="0" applyNumberFormat="1" applyFont="1" applyBorder="1"/>
    <xf numFmtId="0" fontId="4" fillId="0" borderId="111" xfId="0" applyFont="1" applyBorder="1" applyAlignment="1">
      <alignment horizontal="left"/>
    </xf>
    <xf numFmtId="43" fontId="4" fillId="0" borderId="143" xfId="0" applyNumberFormat="1" applyFont="1" applyBorder="1" applyAlignment="1">
      <alignment horizontal="left"/>
    </xf>
    <xf numFmtId="166" fontId="4" fillId="0" borderId="120" xfId="1" applyNumberFormat="1" applyFont="1" applyBorder="1"/>
    <xf numFmtId="0" fontId="4" fillId="0" borderId="111" xfId="0" applyFont="1" applyBorder="1" applyAlignment="1">
      <alignment horizontal="center"/>
    </xf>
    <xf numFmtId="43" fontId="4" fillId="0" borderId="143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43" fontId="4" fillId="0" borderId="141" xfId="0" applyNumberFormat="1" applyFont="1" applyBorder="1" applyAlignment="1">
      <alignment horizontal="center"/>
    </xf>
    <xf numFmtId="166" fontId="4" fillId="0" borderId="66" xfId="1" applyNumberFormat="1" applyFont="1" applyBorder="1"/>
    <xf numFmtId="43" fontId="11" fillId="0" borderId="137" xfId="0" applyNumberFormat="1" applyFont="1" applyBorder="1"/>
    <xf numFmtId="43" fontId="11" fillId="0" borderId="138" xfId="0" applyNumberFormat="1" applyFont="1" applyBorder="1"/>
    <xf numFmtId="43" fontId="11" fillId="0" borderId="141" xfId="0" applyNumberFormat="1" applyFont="1" applyBorder="1"/>
    <xf numFmtId="43" fontId="4" fillId="0" borderId="135" xfId="0" applyNumberFormat="1" applyFont="1" applyBorder="1"/>
    <xf numFmtId="43" fontId="11" fillId="0" borderId="136" xfId="0" applyNumberFormat="1" applyFont="1" applyBorder="1"/>
    <xf numFmtId="43" fontId="4" fillId="0" borderId="67" xfId="0" applyNumberFormat="1" applyFont="1" applyFill="1" applyBorder="1"/>
    <xf numFmtId="43" fontId="11" fillId="0" borderId="12" xfId="0" applyNumberFormat="1" applyFont="1" applyBorder="1"/>
    <xf numFmtId="174" fontId="11" fillId="0" borderId="39" xfId="0" applyNumberFormat="1" applyFont="1" applyBorder="1"/>
    <xf numFmtId="174" fontId="11" fillId="0" borderId="41" xfId="0" applyNumberFormat="1" applyFont="1" applyBorder="1"/>
    <xf numFmtId="174" fontId="11" fillId="0" borderId="43" xfId="0" applyNumberFormat="1" applyFont="1" applyBorder="1"/>
    <xf numFmtId="174" fontId="11" fillId="0" borderId="64" xfId="0" applyNumberFormat="1" applyFont="1" applyBorder="1"/>
    <xf numFmtId="174" fontId="4" fillId="0" borderId="36" xfId="0" applyNumberFormat="1" applyFont="1" applyBorder="1"/>
    <xf numFmtId="174" fontId="11" fillId="0" borderId="51" xfId="0" applyNumberFormat="1" applyFont="1" applyBorder="1"/>
    <xf numFmtId="174" fontId="4" fillId="0" borderId="48" xfId="0" applyNumberFormat="1" applyFont="1" applyFill="1" applyBorder="1"/>
    <xf numFmtId="174" fontId="11" fillId="0" borderId="12" xfId="0" applyNumberFormat="1" applyFont="1" applyBorder="1"/>
    <xf numFmtId="174" fontId="11" fillId="0" borderId="0" xfId="0" applyNumberFormat="1" applyFont="1"/>
    <xf numFmtId="169" fontId="11" fillId="0" borderId="32" xfId="0" applyNumberFormat="1" applyFont="1" applyBorder="1" applyAlignment="1">
      <alignment horizontal="center"/>
    </xf>
    <xf numFmtId="165" fontId="11" fillId="0" borderId="35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vertical="center"/>
    </xf>
    <xf numFmtId="165" fontId="11" fillId="0" borderId="41" xfId="0" applyNumberFormat="1" applyFont="1" applyBorder="1" applyAlignment="1">
      <alignment horizontal="center"/>
    </xf>
    <xf numFmtId="165" fontId="11" fillId="0" borderId="43" xfId="0" applyNumberFormat="1" applyFont="1" applyBorder="1" applyAlignment="1">
      <alignment horizontal="center"/>
    </xf>
    <xf numFmtId="165" fontId="11" fillId="0" borderId="65" xfId="0" applyNumberFormat="1" applyFont="1" applyBorder="1" applyAlignment="1">
      <alignment horizontal="center"/>
    </xf>
    <xf numFmtId="165" fontId="4" fillId="0" borderId="48" xfId="0" applyNumberFormat="1" applyFont="1" applyBorder="1" applyAlignment="1">
      <alignment horizontal="left"/>
    </xf>
    <xf numFmtId="165" fontId="11" fillId="0" borderId="36" xfId="0" applyNumberFormat="1" applyFont="1" applyBorder="1" applyAlignment="1">
      <alignment horizontal="center"/>
    </xf>
    <xf numFmtId="165" fontId="11" fillId="0" borderId="39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165" fontId="4" fillId="0" borderId="12" xfId="0" applyNumberFormat="1" applyFont="1" applyBorder="1"/>
    <xf numFmtId="165" fontId="11" fillId="0" borderId="0" xfId="0" applyNumberFormat="1" applyFont="1"/>
    <xf numFmtId="165" fontId="11" fillId="0" borderId="140" xfId="0" applyNumberFormat="1" applyFont="1" applyBorder="1" applyAlignment="1">
      <alignment horizontal="center"/>
    </xf>
    <xf numFmtId="165" fontId="4" fillId="0" borderId="110" xfId="0" applyNumberFormat="1" applyFont="1" applyBorder="1" applyAlignment="1">
      <alignment vertical="center"/>
    </xf>
    <xf numFmtId="165" fontId="11" fillId="0" borderId="137" xfId="0" applyNumberFormat="1" applyFont="1" applyBorder="1" applyAlignment="1">
      <alignment horizontal="center"/>
    </xf>
    <xf numFmtId="165" fontId="11" fillId="0" borderId="138" xfId="0" applyNumberFormat="1" applyFont="1" applyBorder="1" applyAlignment="1">
      <alignment horizontal="center"/>
    </xf>
    <xf numFmtId="165" fontId="11" fillId="0" borderId="142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left"/>
    </xf>
    <xf numFmtId="165" fontId="11" fillId="0" borderId="135" xfId="0" applyNumberFormat="1" applyFont="1" applyBorder="1" applyAlignment="1">
      <alignment horizontal="center"/>
    </xf>
    <xf numFmtId="165" fontId="11" fillId="0" borderId="110" xfId="0" applyNumberFormat="1" applyFont="1" applyBorder="1" applyAlignment="1">
      <alignment horizontal="center"/>
    </xf>
    <xf numFmtId="165" fontId="4" fillId="0" borderId="110" xfId="0" applyNumberFormat="1" applyFont="1" applyBorder="1" applyAlignment="1">
      <alignment horizontal="center"/>
    </xf>
    <xf numFmtId="169" fontId="11" fillId="0" borderId="145" xfId="0" quotePrefix="1" applyNumberFormat="1" applyFont="1" applyBorder="1" applyAlignment="1">
      <alignment horizontal="center"/>
    </xf>
    <xf numFmtId="0" fontId="4" fillId="0" borderId="75" xfId="0" quotePrefix="1" applyFont="1" applyBorder="1" applyAlignment="1">
      <alignment horizontal="center"/>
    </xf>
    <xf numFmtId="169" fontId="11" fillId="0" borderId="150" xfId="0" quotePrefix="1" applyNumberFormat="1" applyFont="1" applyBorder="1" applyAlignment="1">
      <alignment horizontal="center"/>
    </xf>
    <xf numFmtId="169" fontId="11" fillId="0" borderId="151" xfId="0" quotePrefix="1" applyNumberFormat="1" applyFont="1" applyBorder="1" applyAlignment="1">
      <alignment horizontal="center"/>
    </xf>
    <xf numFmtId="168" fontId="11" fillId="0" borderId="110" xfId="1" applyNumberFormat="1" applyFont="1" applyBorder="1"/>
    <xf numFmtId="43" fontId="11" fillId="0" borderId="153" xfId="1" applyFont="1" applyBorder="1"/>
    <xf numFmtId="172" fontId="0" fillId="0" borderId="43" xfId="1" applyNumberFormat="1" applyFont="1" applyBorder="1"/>
    <xf numFmtId="43" fontId="11" fillId="0" borderId="79" xfId="1" applyFont="1" applyBorder="1"/>
    <xf numFmtId="0" fontId="11" fillId="0" borderId="134" xfId="0" applyFont="1" applyBorder="1" applyAlignment="1">
      <alignment horizontal="center"/>
    </xf>
    <xf numFmtId="0" fontId="11" fillId="0" borderId="158" xfId="0" applyFont="1" applyBorder="1" applyAlignment="1">
      <alignment horizontal="center"/>
    </xf>
    <xf numFmtId="166" fontId="11" fillId="0" borderId="159" xfId="1" applyNumberFormat="1" applyFont="1" applyBorder="1"/>
    <xf numFmtId="166" fontId="11" fillId="0" borderId="155" xfId="1" applyNumberFormat="1" applyFont="1" applyBorder="1"/>
    <xf numFmtId="0" fontId="11" fillId="0" borderId="158" xfId="0" applyFont="1" applyBorder="1"/>
    <xf numFmtId="49" fontId="11" fillId="0" borderId="32" xfId="0" applyNumberFormat="1" applyFont="1" applyBorder="1" applyAlignment="1">
      <alignment horizontal="center"/>
    </xf>
    <xf numFmtId="166" fontId="11" fillId="0" borderId="110" xfId="0" applyNumberFormat="1" applyFont="1" applyBorder="1"/>
    <xf numFmtId="166" fontId="11" fillId="0" borderId="137" xfId="0" applyNumberFormat="1" applyFont="1" applyBorder="1"/>
    <xf numFmtId="166" fontId="11" fillId="0" borderId="138" xfId="0" applyNumberFormat="1" applyFont="1" applyBorder="1"/>
    <xf numFmtId="166" fontId="11" fillId="0" borderId="136" xfId="1" applyNumberFormat="1" applyFont="1" applyBorder="1"/>
    <xf numFmtId="0" fontId="11" fillId="0" borderId="7" xfId="0" applyFont="1" applyBorder="1"/>
    <xf numFmtId="0" fontId="11" fillId="0" borderId="0" xfId="0" applyFont="1" applyBorder="1"/>
    <xf numFmtId="166" fontId="11" fillId="0" borderId="161" xfId="1" applyNumberFormat="1" applyFont="1" applyBorder="1"/>
    <xf numFmtId="0" fontId="8" fillId="0" borderId="9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0" fontId="11" fillId="0" borderId="45" xfId="0" applyNumberFormat="1" applyFont="1" applyBorder="1"/>
    <xf numFmtId="166" fontId="11" fillId="0" borderId="64" xfId="1" applyNumberFormat="1" applyFont="1" applyBorder="1"/>
    <xf numFmtId="169" fontId="11" fillId="0" borderId="3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165" fontId="4" fillId="0" borderId="39" xfId="0" applyNumberFormat="1" applyFont="1" applyBorder="1"/>
    <xf numFmtId="165" fontId="4" fillId="0" borderId="48" xfId="0" applyNumberFormat="1" applyFont="1" applyBorder="1"/>
    <xf numFmtId="165" fontId="4" fillId="0" borderId="36" xfId="0" applyNumberFormat="1" applyFont="1" applyBorder="1"/>
    <xf numFmtId="165" fontId="4" fillId="0" borderId="43" xfId="0" applyNumberFormat="1" applyFont="1" applyBorder="1"/>
    <xf numFmtId="165" fontId="4" fillId="0" borderId="48" xfId="1" applyNumberFormat="1" applyFont="1" applyBorder="1"/>
    <xf numFmtId="165" fontId="4" fillId="0" borderId="0" xfId="0" applyNumberFormat="1" applyFont="1"/>
    <xf numFmtId="165" fontId="4" fillId="0" borderId="38" xfId="0" applyNumberFormat="1" applyFont="1" applyBorder="1"/>
    <xf numFmtId="165" fontId="4" fillId="0" borderId="37" xfId="0" applyNumberFormat="1" applyFont="1" applyBorder="1"/>
    <xf numFmtId="165" fontId="4" fillId="0" borderId="40" xfId="0" applyNumberFormat="1" applyFont="1" applyBorder="1"/>
    <xf numFmtId="165" fontId="11" fillId="0" borderId="65" xfId="0" applyNumberFormat="1" applyFont="1" applyBorder="1"/>
    <xf numFmtId="165" fontId="11" fillId="0" borderId="116" xfId="0" applyNumberFormat="1" applyFont="1" applyBorder="1"/>
    <xf numFmtId="165" fontId="11" fillId="0" borderId="117" xfId="0" applyNumberFormat="1" applyFont="1" applyBorder="1"/>
    <xf numFmtId="165" fontId="11" fillId="0" borderId="38" xfId="0" applyNumberFormat="1" applyFont="1" applyBorder="1"/>
    <xf numFmtId="165" fontId="11" fillId="0" borderId="111" xfId="0" applyNumberFormat="1" applyFont="1" applyBorder="1"/>
    <xf numFmtId="165" fontId="11" fillId="0" borderId="112" xfId="0" applyNumberFormat="1" applyFont="1" applyBorder="1"/>
    <xf numFmtId="165" fontId="11" fillId="0" borderId="80" xfId="0" applyNumberFormat="1" applyFont="1" applyBorder="1"/>
    <xf numFmtId="165" fontId="11" fillId="0" borderId="93" xfId="0" applyNumberFormat="1" applyFont="1" applyBorder="1"/>
    <xf numFmtId="165" fontId="11" fillId="0" borderId="113" xfId="0" applyNumberFormat="1" applyFont="1" applyBorder="1"/>
    <xf numFmtId="165" fontId="11" fillId="0" borderId="114" xfId="0" applyNumberFormat="1" applyFont="1" applyBorder="1"/>
    <xf numFmtId="165" fontId="11" fillId="0" borderId="43" xfId="0" applyNumberFormat="1" applyFont="1" applyBorder="1"/>
    <xf numFmtId="165" fontId="11" fillId="0" borderId="44" xfId="0" applyNumberFormat="1" applyFont="1" applyBorder="1"/>
    <xf numFmtId="165" fontId="11" fillId="0" borderId="115" xfId="0" applyNumberFormat="1" applyFont="1" applyBorder="1"/>
    <xf numFmtId="165" fontId="11" fillId="0" borderId="86" xfId="0" applyNumberFormat="1" applyFont="1" applyBorder="1"/>
    <xf numFmtId="165" fontId="11" fillId="0" borderId="39" xfId="0" applyNumberFormat="1" applyFont="1" applyBorder="1"/>
    <xf numFmtId="165" fontId="11" fillId="0" borderId="36" xfId="0" applyNumberFormat="1" applyFont="1" applyBorder="1"/>
    <xf numFmtId="165" fontId="11" fillId="0" borderId="37" xfId="0" applyNumberFormat="1" applyFont="1" applyBorder="1"/>
    <xf numFmtId="165" fontId="4" fillId="0" borderId="51" xfId="0" applyNumberFormat="1" applyFont="1" applyBorder="1"/>
    <xf numFmtId="165" fontId="11" fillId="0" borderId="46" xfId="0" applyNumberFormat="1" applyFont="1" applyBorder="1"/>
    <xf numFmtId="165" fontId="11" fillId="0" borderId="118" xfId="0" applyNumberFormat="1" applyFont="1" applyBorder="1"/>
    <xf numFmtId="165" fontId="11" fillId="0" borderId="45" xfId="0" applyNumberFormat="1" applyFont="1" applyBorder="1"/>
    <xf numFmtId="165" fontId="11" fillId="0" borderId="78" xfId="0" applyNumberFormat="1" applyFont="1" applyBorder="1"/>
    <xf numFmtId="165" fontId="11" fillId="0" borderId="48" xfId="0" applyNumberFormat="1" applyFont="1" applyBorder="1"/>
    <xf numFmtId="165" fontId="11" fillId="0" borderId="59" xfId="0" applyNumberFormat="1" applyFont="1" applyBorder="1"/>
    <xf numFmtId="165" fontId="11" fillId="0" borderId="76" xfId="0" applyNumberFormat="1" applyFont="1" applyBorder="1"/>
    <xf numFmtId="165" fontId="11" fillId="0" borderId="77" xfId="0" applyNumberFormat="1" applyFont="1" applyBorder="1"/>
    <xf numFmtId="165" fontId="11" fillId="0" borderId="40" xfId="0" applyNumberFormat="1" applyFont="1" applyBorder="1"/>
    <xf numFmtId="1" fontId="8" fillId="0" borderId="14" xfId="0" applyNumberFormat="1" applyFont="1" applyBorder="1" applyAlignment="1">
      <alignment horizontal="center"/>
    </xf>
    <xf numFmtId="1" fontId="4" fillId="0" borderId="77" xfId="0" applyNumberFormat="1" applyFont="1" applyBorder="1"/>
    <xf numFmtId="1" fontId="4" fillId="0" borderId="39" xfId="0" applyNumberFormat="1" applyFont="1" applyBorder="1"/>
    <xf numFmtId="1" fontId="11" fillId="0" borderId="110" xfId="0" quotePrefix="1" applyNumberFormat="1" applyFont="1" applyBorder="1"/>
    <xf numFmtId="1" fontId="11" fillId="0" borderId="39" xfId="0" quotePrefix="1" applyNumberFormat="1" applyFont="1" applyBorder="1"/>
    <xf numFmtId="1" fontId="3" fillId="0" borderId="39" xfId="0" applyNumberFormat="1" applyFont="1" applyBorder="1"/>
    <xf numFmtId="1" fontId="11" fillId="0" borderId="76" xfId="0" applyNumberFormat="1" applyFont="1" applyBorder="1"/>
    <xf numFmtId="1" fontId="11" fillId="0" borderId="77" xfId="0" applyNumberFormat="1" applyFont="1" applyBorder="1"/>
    <xf numFmtId="1" fontId="4" fillId="0" borderId="0" xfId="0" applyNumberFormat="1" applyFont="1"/>
    <xf numFmtId="165" fontId="11" fillId="0" borderId="41" xfId="0" applyNumberFormat="1" applyFont="1" applyBorder="1"/>
    <xf numFmtId="165" fontId="11" fillId="0" borderId="42" xfId="0" applyNumberFormat="1" applyFont="1" applyBorder="1"/>
    <xf numFmtId="165" fontId="11" fillId="0" borderId="51" xfId="0" applyNumberFormat="1" applyFont="1" applyBorder="1"/>
    <xf numFmtId="165" fontId="11" fillId="0" borderId="69" xfId="0" applyNumberFormat="1" applyFont="1" applyBorder="1"/>
    <xf numFmtId="1" fontId="11" fillId="0" borderId="38" xfId="0" applyNumberFormat="1" applyFont="1" applyBorder="1"/>
    <xf numFmtId="1" fontId="11" fillId="0" borderId="50" xfId="0" applyNumberFormat="1" applyFont="1" applyBorder="1"/>
    <xf numFmtId="165" fontId="2" fillId="6" borderId="1" xfId="1" applyNumberFormat="1" applyFont="1" applyFill="1" applyBorder="1" applyAlignment="1">
      <alignment horizontal="center"/>
    </xf>
    <xf numFmtId="43" fontId="4" fillId="0" borderId="61" xfId="1" applyFont="1" applyBorder="1" applyAlignment="1">
      <alignment horizontal="center" vertical="center"/>
    </xf>
    <xf numFmtId="0" fontId="4" fillId="0" borderId="38" xfId="0" applyFont="1" applyBorder="1"/>
    <xf numFmtId="0" fontId="8" fillId="0" borderId="1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Border="1"/>
    <xf numFmtId="165" fontId="2" fillId="0" borderId="0" xfId="1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64" fontId="2" fillId="6" borderId="0" xfId="1" applyNumberFormat="1" applyFont="1" applyFill="1" applyBorder="1" applyAlignment="1">
      <alignment horizontal="center"/>
    </xf>
    <xf numFmtId="165" fontId="2" fillId="6" borderId="0" xfId="1" applyNumberFormat="1" applyFont="1" applyFill="1" applyBorder="1" applyAlignment="1">
      <alignment horizontal="center"/>
    </xf>
    <xf numFmtId="165" fontId="3" fillId="0" borderId="0" xfId="1" applyNumberFormat="1" applyFont="1" applyBorder="1"/>
    <xf numFmtId="0" fontId="2" fillId="0" borderId="10" xfId="0" applyFont="1" applyBorder="1"/>
    <xf numFmtId="165" fontId="2" fillId="0" borderId="10" xfId="1" applyNumberFormat="1" applyFont="1" applyBorder="1"/>
    <xf numFmtId="165" fontId="2" fillId="0" borderId="0" xfId="0" applyNumberFormat="1" applyFont="1" applyBorder="1"/>
    <xf numFmtId="43" fontId="4" fillId="0" borderId="162" xfId="1" applyFont="1" applyBorder="1" applyAlignment="1">
      <alignment horizontal="center" vertical="center"/>
    </xf>
    <xf numFmtId="0" fontId="4" fillId="0" borderId="81" xfId="0" applyFont="1" applyFill="1" applyBorder="1"/>
    <xf numFmtId="0" fontId="4" fillId="0" borderId="45" xfId="0" applyFont="1" applyFill="1" applyBorder="1"/>
    <xf numFmtId="166" fontId="4" fillId="0" borderId="45" xfId="0" applyNumberFormat="1" applyFont="1" applyFill="1" applyBorder="1"/>
    <xf numFmtId="166" fontId="4" fillId="0" borderId="78" xfId="0" applyNumberFormat="1" applyFont="1" applyFill="1" applyBorder="1"/>
    <xf numFmtId="0" fontId="14" fillId="0" borderId="38" xfId="0" applyFont="1" applyFill="1" applyBorder="1"/>
    <xf numFmtId="0" fontId="14" fillId="0" borderId="77" xfId="0" applyFont="1" applyFill="1" applyBorder="1"/>
    <xf numFmtId="0" fontId="11" fillId="0" borderId="39" xfId="0" applyFont="1" applyFill="1" applyBorder="1"/>
    <xf numFmtId="170" fontId="11" fillId="0" borderId="39" xfId="0" applyNumberFormat="1" applyFont="1" applyFill="1" applyBorder="1" applyAlignment="1">
      <alignment horizontal="center"/>
    </xf>
    <xf numFmtId="166" fontId="11" fillId="0" borderId="39" xfId="1" applyNumberFormat="1" applyFont="1" applyFill="1" applyBorder="1" applyAlignment="1">
      <alignment horizontal="right"/>
    </xf>
    <xf numFmtId="166" fontId="11" fillId="0" borderId="39" xfId="1" applyNumberFormat="1" applyFont="1" applyFill="1" applyBorder="1"/>
    <xf numFmtId="43" fontId="11" fillId="0" borderId="39" xfId="1" applyFont="1" applyFill="1" applyBorder="1"/>
    <xf numFmtId="0" fontId="11" fillId="0" borderId="39" xfId="0" applyFont="1" applyFill="1" applyBorder="1" applyAlignment="1">
      <alignment horizontal="center"/>
    </xf>
    <xf numFmtId="0" fontId="11" fillId="0" borderId="40" xfId="0" applyFont="1" applyFill="1" applyBorder="1"/>
    <xf numFmtId="165" fontId="2" fillId="0" borderId="0" xfId="0" applyNumberFormat="1" applyFont="1"/>
    <xf numFmtId="165" fontId="2" fillId="0" borderId="5" xfId="0" applyNumberFormat="1" applyFont="1" applyBorder="1"/>
    <xf numFmtId="165" fontId="3" fillId="0" borderId="0" xfId="0" applyNumberFormat="1" applyFont="1" applyBorder="1"/>
    <xf numFmtId="165" fontId="2" fillId="0" borderId="10" xfId="0" applyNumberFormat="1" applyFont="1" applyBorder="1"/>
    <xf numFmtId="0" fontId="3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165" fontId="11" fillId="0" borderId="0" xfId="0" applyNumberFormat="1" applyFont="1" applyFill="1"/>
    <xf numFmtId="0" fontId="20" fillId="0" borderId="0" xfId="0" applyFont="1"/>
    <xf numFmtId="0" fontId="20" fillId="0" borderId="5" xfId="0" applyFont="1" applyBorder="1"/>
    <xf numFmtId="0" fontId="20" fillId="0" borderId="0" xfId="0" applyFont="1" applyBorder="1"/>
    <xf numFmtId="0" fontId="21" fillId="0" borderId="0" xfId="0" applyFont="1" applyBorder="1"/>
    <xf numFmtId="0" fontId="20" fillId="0" borderId="10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170" fontId="4" fillId="7" borderId="48" xfId="0" applyNumberFormat="1" applyFont="1" applyFill="1" applyBorder="1" applyAlignment="1">
      <alignment horizontal="center"/>
    </xf>
    <xf numFmtId="0" fontId="4" fillId="7" borderId="48" xfId="0" applyFont="1" applyFill="1" applyBorder="1"/>
    <xf numFmtId="166" fontId="4" fillId="7" borderId="48" xfId="1" applyNumberFormat="1" applyFont="1" applyFill="1" applyBorder="1"/>
    <xf numFmtId="166" fontId="4" fillId="7" borderId="58" xfId="1" applyNumberFormat="1" applyFont="1" applyFill="1" applyBorder="1"/>
    <xf numFmtId="166" fontId="4" fillId="7" borderId="48" xfId="0" applyNumberFormat="1" applyFont="1" applyFill="1" applyBorder="1"/>
    <xf numFmtId="166" fontId="4" fillId="7" borderId="59" xfId="0" applyNumberFormat="1" applyFont="1" applyFill="1" applyBorder="1"/>
    <xf numFmtId="0" fontId="4" fillId="7" borderId="0" xfId="0" applyFont="1" applyFill="1" applyAlignment="1">
      <alignment horizontal="center"/>
    </xf>
    <xf numFmtId="0" fontId="4" fillId="7" borderId="82" xfId="0" applyFont="1" applyFill="1" applyBorder="1"/>
    <xf numFmtId="0" fontId="4" fillId="7" borderId="57" xfId="0" applyFont="1" applyFill="1" applyBorder="1"/>
    <xf numFmtId="0" fontId="11" fillId="7" borderId="48" xfId="0" applyFont="1" applyFill="1" applyBorder="1"/>
    <xf numFmtId="166" fontId="4" fillId="7" borderId="58" xfId="0" applyNumberFormat="1" applyFont="1" applyFill="1" applyBorder="1"/>
    <xf numFmtId="166" fontId="4" fillId="7" borderId="160" xfId="0" applyNumberFormat="1" applyFont="1" applyFill="1" applyBorder="1"/>
    <xf numFmtId="0" fontId="11" fillId="7" borderId="0" xfId="0" applyFont="1" applyFill="1"/>
    <xf numFmtId="0" fontId="4" fillId="7" borderId="82" xfId="0" applyFont="1" applyFill="1" applyBorder="1" applyAlignment="1">
      <alignment horizontal="left"/>
    </xf>
    <xf numFmtId="0" fontId="11" fillId="7" borderId="7" xfId="0" applyFont="1" applyFill="1" applyBorder="1"/>
    <xf numFmtId="0" fontId="11" fillId="7" borderId="0" xfId="0" applyFont="1" applyFill="1" applyBorder="1"/>
    <xf numFmtId="0" fontId="11" fillId="7" borderId="32" xfId="0" applyFont="1" applyFill="1" applyBorder="1" applyAlignment="1">
      <alignment horizontal="center"/>
    </xf>
    <xf numFmtId="0" fontId="4" fillId="7" borderId="82" xfId="0" applyFont="1" applyFill="1" applyBorder="1" applyAlignment="1">
      <alignment horizontal="left" wrapText="1"/>
    </xf>
    <xf numFmtId="0" fontId="4" fillId="7" borderId="57" xfId="0" applyFont="1" applyFill="1" applyBorder="1" applyAlignment="1">
      <alignment wrapText="1"/>
    </xf>
    <xf numFmtId="0" fontId="4" fillId="7" borderId="0" xfId="0" applyFont="1" applyFill="1"/>
    <xf numFmtId="1" fontId="4" fillId="7" borderId="82" xfId="0" applyNumberFormat="1" applyFont="1" applyFill="1" applyBorder="1" applyAlignment="1">
      <alignment horizontal="left"/>
    </xf>
    <xf numFmtId="165" fontId="4" fillId="7" borderId="48" xfId="0" applyNumberFormat="1" applyFont="1" applyFill="1" applyBorder="1" applyAlignment="1">
      <alignment horizontal="left"/>
    </xf>
    <xf numFmtId="165" fontId="4" fillId="7" borderId="58" xfId="0" applyNumberFormat="1" applyFont="1" applyFill="1" applyBorder="1" applyAlignment="1">
      <alignment horizontal="left"/>
    </xf>
    <xf numFmtId="165" fontId="4" fillId="7" borderId="59" xfId="0" applyNumberFormat="1" applyFont="1" applyFill="1" applyBorder="1" applyAlignment="1">
      <alignment horizontal="left"/>
    </xf>
    <xf numFmtId="165" fontId="11" fillId="7" borderId="0" xfId="0" applyNumberFormat="1" applyFont="1" applyFill="1"/>
    <xf numFmtId="0" fontId="4" fillId="7" borderId="48" xfId="0" applyFont="1" applyFill="1" applyBorder="1" applyAlignment="1">
      <alignment horizontal="center"/>
    </xf>
    <xf numFmtId="0" fontId="4" fillId="7" borderId="83" xfId="0" applyFont="1" applyFill="1" applyBorder="1"/>
    <xf numFmtId="0" fontId="2" fillId="7" borderId="48" xfId="0" applyFont="1" applyFill="1" applyBorder="1"/>
    <xf numFmtId="166" fontId="2" fillId="7" borderId="58" xfId="0" applyNumberFormat="1" applyFont="1" applyFill="1" applyBorder="1"/>
    <xf numFmtId="0" fontId="2" fillId="7" borderId="83" xfId="0" applyFont="1" applyFill="1" applyBorder="1"/>
    <xf numFmtId="0" fontId="2" fillId="7" borderId="0" xfId="0" applyFont="1" applyFill="1"/>
    <xf numFmtId="1" fontId="4" fillId="0" borderId="9" xfId="0" applyNumberFormat="1" applyFont="1" applyFill="1" applyBorder="1" applyAlignment="1">
      <alignment horizontal="left"/>
    </xf>
    <xf numFmtId="165" fontId="4" fillId="0" borderId="10" xfId="0" applyNumberFormat="1" applyFont="1" applyFill="1" applyBorder="1" applyAlignment="1">
      <alignment horizontal="left"/>
    </xf>
    <xf numFmtId="165" fontId="4" fillId="0" borderId="11" xfId="0" applyNumberFormat="1" applyFont="1" applyFill="1" applyBorder="1" applyAlignment="1">
      <alignment horizontal="left"/>
    </xf>
    <xf numFmtId="165" fontId="11" fillId="0" borderId="169" xfId="0" applyNumberFormat="1" applyFont="1" applyBorder="1"/>
    <xf numFmtId="165" fontId="11" fillId="0" borderId="168" xfId="0" applyNumberFormat="1" applyFont="1" applyBorder="1"/>
    <xf numFmtId="165" fontId="2" fillId="7" borderId="0" xfId="1" applyNumberFormat="1" applyFont="1" applyFill="1"/>
    <xf numFmtId="165" fontId="2" fillId="7" borderId="5" xfId="1" applyNumberFormat="1" applyFont="1" applyFill="1" applyBorder="1"/>
    <xf numFmtId="165" fontId="2" fillId="7" borderId="0" xfId="1" applyNumberFormat="1" applyFont="1" applyFill="1" applyBorder="1"/>
    <xf numFmtId="165" fontId="3" fillId="7" borderId="0" xfId="1" applyNumberFormat="1" applyFont="1" applyFill="1" applyBorder="1"/>
    <xf numFmtId="164" fontId="2" fillId="7" borderId="0" xfId="1" applyNumberFormat="1" applyFont="1" applyFill="1" applyBorder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165" fontId="2" fillId="7" borderId="1" xfId="1" applyNumberFormat="1" applyFont="1" applyFill="1" applyBorder="1" applyAlignment="1">
      <alignment horizontal="center"/>
    </xf>
    <xf numFmtId="165" fontId="2" fillId="7" borderId="1" xfId="1" applyNumberFormat="1" applyFont="1" applyFill="1" applyBorder="1"/>
    <xf numFmtId="164" fontId="3" fillId="7" borderId="2" xfId="1" applyNumberFormat="1" applyFont="1" applyFill="1" applyBorder="1"/>
    <xf numFmtId="165" fontId="2" fillId="7" borderId="0" xfId="0" applyNumberFormat="1" applyFont="1" applyFill="1" applyBorder="1"/>
    <xf numFmtId="165" fontId="2" fillId="7" borderId="10" xfId="1" applyNumberFormat="1" applyFont="1" applyFill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7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7" borderId="0" xfId="0" applyFont="1" applyFill="1" applyBorder="1" applyAlignment="1">
      <alignment horizontal="center"/>
    </xf>
    <xf numFmtId="0" fontId="2" fillId="7" borderId="6" xfId="0" applyFont="1" applyFill="1" applyBorder="1"/>
    <xf numFmtId="0" fontId="2" fillId="7" borderId="8" xfId="0" applyFont="1" applyFill="1" applyBorder="1"/>
    <xf numFmtId="0" fontId="6" fillId="7" borderId="8" xfId="0" applyFont="1" applyFill="1" applyBorder="1" applyAlignment="1">
      <alignment horizontal="center"/>
    </xf>
    <xf numFmtId="0" fontId="3" fillId="7" borderId="8" xfId="0" applyFont="1" applyFill="1" applyBorder="1"/>
    <xf numFmtId="0" fontId="2" fillId="7" borderId="11" xfId="0" applyFont="1" applyFill="1" applyBorder="1"/>
    <xf numFmtId="0" fontId="4" fillId="7" borderId="82" xfId="0" applyFont="1" applyFill="1" applyBorder="1" applyAlignment="1">
      <alignment horizontal="center"/>
    </xf>
    <xf numFmtId="0" fontId="4" fillId="7" borderId="59" xfId="0" applyFont="1" applyFill="1" applyBorder="1"/>
    <xf numFmtId="165" fontId="4" fillId="7" borderId="82" xfId="0" applyNumberFormat="1" applyFont="1" applyFill="1" applyBorder="1"/>
    <xf numFmtId="165" fontId="4" fillId="7" borderId="48" xfId="0" applyNumberFormat="1" applyFont="1" applyFill="1" applyBorder="1"/>
    <xf numFmtId="165" fontId="4" fillId="7" borderId="58" xfId="0" applyNumberFormat="1" applyFont="1" applyFill="1" applyBorder="1"/>
    <xf numFmtId="165" fontId="4" fillId="7" borderId="59" xfId="0" applyNumberFormat="1" applyFont="1" applyFill="1" applyBorder="1"/>
    <xf numFmtId="165" fontId="4" fillId="7" borderId="0" xfId="0" applyNumberFormat="1" applyFont="1" applyFill="1"/>
    <xf numFmtId="165" fontId="4" fillId="7" borderId="82" xfId="0" applyNumberFormat="1" applyFont="1" applyFill="1" applyBorder="1" applyAlignment="1">
      <alignment horizontal="left" vertical="top"/>
    </xf>
    <xf numFmtId="1" fontId="4" fillId="7" borderId="57" xfId="0" applyNumberFormat="1" applyFont="1" applyFill="1" applyBorder="1" applyAlignment="1">
      <alignment horizontal="left" vertical="top"/>
    </xf>
    <xf numFmtId="165" fontId="4" fillId="7" borderId="57" xfId="0" applyNumberFormat="1" applyFont="1" applyFill="1" applyBorder="1" applyAlignment="1">
      <alignment horizontal="right"/>
    </xf>
    <xf numFmtId="165" fontId="4" fillId="7" borderId="48" xfId="0" applyNumberFormat="1" applyFont="1" applyFill="1" applyBorder="1" applyAlignment="1">
      <alignment horizontal="right"/>
    </xf>
    <xf numFmtId="0" fontId="22" fillId="0" borderId="12" xfId="0" applyFont="1" applyBorder="1" applyAlignment="1">
      <alignment horizontal="center"/>
    </xf>
    <xf numFmtId="165" fontId="3" fillId="7" borderId="0" xfId="1" applyNumberFormat="1" applyFont="1" applyFill="1"/>
    <xf numFmtId="165" fontId="3" fillId="7" borderId="5" xfId="1" applyNumberFormat="1" applyFont="1" applyFill="1" applyBorder="1"/>
    <xf numFmtId="165" fontId="3" fillId="7" borderId="1" xfId="1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3" fillId="7" borderId="10" xfId="1" applyNumberFormat="1" applyFont="1" applyFill="1" applyBorder="1" applyAlignment="1">
      <alignment horizontal="center" vertical="center"/>
    </xf>
    <xf numFmtId="165" fontId="3" fillId="7" borderId="10" xfId="1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65" fontId="3" fillId="7" borderId="2" xfId="1" applyNumberFormat="1" applyFont="1" applyFill="1" applyBorder="1"/>
    <xf numFmtId="0" fontId="3" fillId="0" borderId="10" xfId="0" applyFont="1" applyBorder="1" applyAlignment="1">
      <alignment horizontal="left" vertical="center"/>
    </xf>
    <xf numFmtId="164" fontId="3" fillId="7" borderId="0" xfId="1" applyNumberFormat="1" applyFont="1" applyFill="1" applyBorder="1"/>
    <xf numFmtId="0" fontId="2" fillId="7" borderId="0" xfId="0" applyFont="1" applyFill="1" applyBorder="1"/>
    <xf numFmtId="0" fontId="2" fillId="0" borderId="10" xfId="0" applyFont="1" applyFill="1" applyBorder="1"/>
    <xf numFmtId="0" fontId="3" fillId="0" borderId="8" xfId="0" applyFont="1" applyBorder="1"/>
    <xf numFmtId="0" fontId="23" fillId="0" borderId="0" xfId="0" applyFont="1"/>
    <xf numFmtId="0" fontId="3" fillId="7" borderId="7" xfId="0" applyFont="1" applyFill="1" applyBorder="1" applyAlignment="1">
      <alignment horizontal="center"/>
    </xf>
    <xf numFmtId="0" fontId="3" fillId="7" borderId="0" xfId="0" applyFont="1" applyFill="1" applyBorder="1"/>
    <xf numFmtId="0" fontId="2" fillId="7" borderId="0" xfId="0" applyFont="1" applyFill="1" applyBorder="1" applyAlignment="1">
      <alignment horizontal="right"/>
    </xf>
    <xf numFmtId="0" fontId="20" fillId="7" borderId="0" xfId="0" applyFont="1" applyFill="1" applyBorder="1"/>
    <xf numFmtId="0" fontId="2" fillId="7" borderId="7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left"/>
    </xf>
    <xf numFmtId="164" fontId="2" fillId="7" borderId="0" xfId="1" applyNumberFormat="1" applyFont="1" applyFill="1" applyBorder="1"/>
    <xf numFmtId="164" fontId="3" fillId="7" borderId="2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4" xfId="0" applyNumberFormat="1" applyFont="1" applyBorder="1" applyAlignment="1">
      <alignment horizontal="left" vertical="top"/>
    </xf>
    <xf numFmtId="0" fontId="2" fillId="0" borderId="5" xfId="0" applyNumberFormat="1" applyFont="1" applyBorder="1" applyAlignment="1">
      <alignment horizontal="left" vertical="top"/>
    </xf>
    <xf numFmtId="0" fontId="2" fillId="0" borderId="6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 vertical="top"/>
    </xf>
    <xf numFmtId="0" fontId="2" fillId="0" borderId="8" xfId="0" applyNumberFormat="1" applyFont="1" applyBorder="1" applyAlignment="1">
      <alignment horizontal="left" vertical="top"/>
    </xf>
    <xf numFmtId="0" fontId="2" fillId="0" borderId="9" xfId="0" applyNumberFormat="1" applyFont="1" applyBorder="1" applyAlignment="1">
      <alignment horizontal="left" vertical="top"/>
    </xf>
    <xf numFmtId="0" fontId="2" fillId="0" borderId="10" xfId="0" applyNumberFormat="1" applyFont="1" applyBorder="1" applyAlignment="1">
      <alignment horizontal="left" vertical="top"/>
    </xf>
    <xf numFmtId="0" fontId="2" fillId="0" borderId="11" xfId="0" applyNumberFormat="1" applyFont="1" applyBorder="1" applyAlignment="1">
      <alignment horizontal="left" vertical="top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55" xfId="0" applyFont="1" applyFill="1" applyBorder="1"/>
    <xf numFmtId="0" fontId="4" fillId="0" borderId="56" xfId="0" applyFont="1" applyFill="1" applyBorder="1"/>
    <xf numFmtId="0" fontId="4" fillId="0" borderId="57" xfId="0" applyFont="1" applyFill="1" applyBorder="1"/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4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3" fontId="4" fillId="0" borderId="18" xfId="0" applyNumberFormat="1" applyFont="1" applyBorder="1" applyAlignment="1">
      <alignment horizontal="center" vertical="center" wrapText="1"/>
    </xf>
    <xf numFmtId="43" fontId="4" fillId="0" borderId="23" xfId="0" applyNumberFormat="1" applyFont="1" applyBorder="1" applyAlignment="1">
      <alignment horizontal="center" vertical="center" wrapText="1"/>
    </xf>
    <xf numFmtId="43" fontId="4" fillId="0" borderId="29" xfId="0" applyNumberFormat="1" applyFont="1" applyBorder="1" applyAlignment="1">
      <alignment horizontal="center" vertical="center" wrapText="1"/>
    </xf>
    <xf numFmtId="169" fontId="11" fillId="0" borderId="147" xfId="0" applyNumberFormat="1" applyFont="1" applyBorder="1" applyAlignment="1">
      <alignment horizontal="center"/>
    </xf>
    <xf numFmtId="169" fontId="11" fillId="0" borderId="148" xfId="0" applyNumberFormat="1" applyFont="1" applyBorder="1" applyAlignment="1">
      <alignment horizontal="center"/>
    </xf>
    <xf numFmtId="169" fontId="11" fillId="0" borderId="149" xfId="0" applyNumberFormat="1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4" fillId="0" borderId="55" xfId="0" applyFont="1" applyFill="1" applyBorder="1" applyAlignment="1">
      <alignment horizontal="left"/>
    </xf>
    <xf numFmtId="0" fontId="4" fillId="0" borderId="56" xfId="0" applyFont="1" applyFill="1" applyBorder="1" applyAlignment="1">
      <alignment horizontal="left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4" fontId="4" fillId="0" borderId="24" xfId="0" applyNumberFormat="1" applyFont="1" applyBorder="1" applyAlignment="1">
      <alignment horizontal="center" vertical="center"/>
    </xf>
    <xf numFmtId="174" fontId="4" fillId="0" borderId="29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4" fontId="4" fillId="0" borderId="19" xfId="0" applyNumberFormat="1" applyFont="1" applyBorder="1" applyAlignment="1">
      <alignment horizontal="center" vertical="center"/>
    </xf>
    <xf numFmtId="43" fontId="4" fillId="0" borderId="18" xfId="0" applyNumberFormat="1" applyFont="1" applyBorder="1" applyAlignment="1">
      <alignment horizontal="left" vertical="top" wrapText="1"/>
    </xf>
    <xf numFmtId="43" fontId="4" fillId="0" borderId="23" xfId="0" applyNumberFormat="1" applyFont="1" applyBorder="1" applyAlignment="1">
      <alignment horizontal="left" vertical="top" wrapText="1"/>
    </xf>
    <xf numFmtId="43" fontId="4" fillId="0" borderId="29" xfId="0" applyNumberFormat="1" applyFont="1" applyBorder="1" applyAlignment="1">
      <alignment horizontal="left" vertical="top" wrapText="1"/>
    </xf>
    <xf numFmtId="167" fontId="4" fillId="0" borderId="18" xfId="0" applyNumberFormat="1" applyFont="1" applyBorder="1" applyAlignment="1">
      <alignment horizontal="center" wrapText="1"/>
    </xf>
    <xf numFmtId="167" fontId="4" fillId="0" borderId="23" xfId="0" applyNumberFormat="1" applyFont="1" applyBorder="1" applyAlignment="1">
      <alignment horizontal="center" wrapText="1"/>
    </xf>
    <xf numFmtId="167" fontId="4" fillId="0" borderId="29" xfId="0" applyNumberFormat="1" applyFont="1" applyBorder="1" applyAlignment="1">
      <alignment horizontal="center" wrapText="1"/>
    </xf>
    <xf numFmtId="169" fontId="11" fillId="0" borderId="99" xfId="0" applyNumberFormat="1" applyFont="1" applyBorder="1" applyAlignment="1">
      <alignment horizontal="center"/>
    </xf>
    <xf numFmtId="169" fontId="11" fillId="0" borderId="108" xfId="0" applyNumberFormat="1" applyFont="1" applyBorder="1" applyAlignment="1">
      <alignment horizontal="center"/>
    </xf>
    <xf numFmtId="169" fontId="11" fillId="0" borderId="100" xfId="0" applyNumberFormat="1" applyFont="1" applyBorder="1" applyAlignment="1">
      <alignment horizontal="center"/>
    </xf>
    <xf numFmtId="0" fontId="4" fillId="0" borderId="39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 wrapText="1"/>
    </xf>
    <xf numFmtId="165" fontId="3" fillId="0" borderId="29" xfId="0" applyNumberFormat="1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5" fontId="3" fillId="0" borderId="15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9" fontId="11" fillId="0" borderId="31" xfId="0" applyNumberFormat="1" applyFont="1" applyBorder="1" applyAlignment="1">
      <alignment horizontal="center"/>
    </xf>
    <xf numFmtId="169" fontId="11" fillId="0" borderId="32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1" fillId="0" borderId="31" xfId="0" quotePrefix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8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43" fontId="4" fillId="0" borderId="29" xfId="1" applyFont="1" applyBorder="1" applyAlignment="1">
      <alignment horizontal="center" vertical="center" wrapText="1"/>
    </xf>
    <xf numFmtId="43" fontId="4" fillId="0" borderId="20" xfId="1" applyFont="1" applyBorder="1" applyAlignment="1">
      <alignment horizontal="center" vertical="center"/>
    </xf>
    <xf numFmtId="43" fontId="4" fillId="0" borderId="30" xfId="1" applyFont="1" applyBorder="1" applyAlignment="1">
      <alignment horizontal="center" vertical="center"/>
    </xf>
    <xf numFmtId="0" fontId="4" fillId="2" borderId="55" xfId="0" applyFont="1" applyFill="1" applyBorder="1" applyAlignment="1">
      <alignment vertical="top" wrapText="1"/>
    </xf>
    <xf numFmtId="0" fontId="4" fillId="2" borderId="57" xfId="0" applyFont="1" applyFill="1" applyBorder="1" applyAlignment="1">
      <alignment vertical="top" wrapText="1"/>
    </xf>
    <xf numFmtId="0" fontId="4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4" fillId="0" borderId="90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168" fontId="4" fillId="0" borderId="18" xfId="1" applyNumberFormat="1" applyFont="1" applyBorder="1" applyAlignment="1">
      <alignment horizontal="center" vertical="center"/>
    </xf>
    <xf numFmtId="168" fontId="4" fillId="0" borderId="29" xfId="1" applyNumberFormat="1" applyFont="1" applyBorder="1" applyAlignment="1">
      <alignment horizontal="center" vertical="center"/>
    </xf>
    <xf numFmtId="0" fontId="4" fillId="0" borderId="91" xfId="0" applyFont="1" applyBorder="1" applyAlignment="1">
      <alignment horizontal="center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82" xfId="0" applyFont="1" applyFill="1" applyBorder="1" applyAlignment="1">
      <alignment wrapText="1"/>
    </xf>
    <xf numFmtId="0" fontId="4" fillId="0" borderId="48" xfId="0" applyFont="1" applyFill="1" applyBorder="1" applyAlignment="1">
      <alignment wrapText="1"/>
    </xf>
    <xf numFmtId="0" fontId="11" fillId="0" borderId="1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4" fillId="0" borderId="38" xfId="0" applyFont="1" applyBorder="1"/>
    <xf numFmtId="0" fontId="4" fillId="0" borderId="39" xfId="0" applyFont="1" applyBorder="1"/>
    <xf numFmtId="0" fontId="8" fillId="0" borderId="12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4" fillId="7" borderId="67" xfId="0" applyFont="1" applyFill="1" applyBorder="1" applyAlignment="1">
      <alignment vertical="top" wrapText="1"/>
    </xf>
    <xf numFmtId="0" fontId="4" fillId="7" borderId="56" xfId="0" applyFont="1" applyFill="1" applyBorder="1" applyAlignment="1">
      <alignment vertical="top" wrapText="1"/>
    </xf>
    <xf numFmtId="0" fontId="4" fillId="7" borderId="57" xfId="0" applyFont="1" applyFill="1" applyBorder="1" applyAlignment="1">
      <alignment vertical="top" wrapText="1"/>
    </xf>
    <xf numFmtId="0" fontId="11" fillId="0" borderId="31" xfId="0" quotePrefix="1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68" fontId="3" fillId="0" borderId="24" xfId="1" applyNumberFormat="1" applyFont="1" applyBorder="1" applyAlignment="1">
      <alignment horizontal="center" vertical="center" wrapText="1"/>
    </xf>
    <xf numFmtId="168" fontId="3" fillId="0" borderId="23" xfId="1" applyNumberFormat="1" applyFont="1" applyBorder="1" applyAlignment="1">
      <alignment horizontal="center" vertical="center" wrapText="1"/>
    </xf>
    <xf numFmtId="168" fontId="3" fillId="0" borderId="29" xfId="1" applyNumberFormat="1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168" fontId="3" fillId="0" borderId="84" xfId="1" applyNumberFormat="1" applyFont="1" applyBorder="1" applyAlignment="1">
      <alignment horizontal="center" vertical="center" wrapText="1"/>
    </xf>
    <xf numFmtId="168" fontId="3" fillId="0" borderId="17" xfId="1" applyNumberFormat="1" applyFont="1" applyBorder="1" applyAlignment="1">
      <alignment horizontal="center" vertical="center" wrapText="1"/>
    </xf>
    <xf numFmtId="168" fontId="3" fillId="0" borderId="85" xfId="1" applyNumberFormat="1" applyFont="1" applyBorder="1" applyAlignment="1">
      <alignment horizontal="center" vertical="center" wrapText="1"/>
    </xf>
    <xf numFmtId="168" fontId="3" fillId="0" borderId="28" xfId="1" applyNumberFormat="1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3" fontId="4" fillId="0" borderId="74" xfId="1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168" fontId="4" fillId="0" borderId="19" xfId="1" applyNumberFormat="1" applyFont="1" applyBorder="1" applyAlignment="1">
      <alignment horizontal="center" vertical="center" wrapText="1"/>
    </xf>
    <xf numFmtId="168" fontId="4" fillId="0" borderId="32" xfId="1" applyNumberFormat="1" applyFont="1" applyBorder="1" applyAlignment="1">
      <alignment horizontal="center" vertical="center" wrapText="1"/>
    </xf>
    <xf numFmtId="0" fontId="11" fillId="0" borderId="99" xfId="0" quotePrefix="1" applyFont="1" applyBorder="1" applyAlignment="1">
      <alignment horizontal="center"/>
    </xf>
    <xf numFmtId="0" fontId="11" fillId="0" borderId="100" xfId="0" quotePrefix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/>
    </xf>
    <xf numFmtId="0" fontId="11" fillId="0" borderId="100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165" xfId="0" applyFont="1" applyBorder="1" applyAlignment="1">
      <alignment horizontal="center" vertical="center" wrapText="1"/>
    </xf>
    <xf numFmtId="0" fontId="4" fillId="0" borderId="163" xfId="0" applyFont="1" applyBorder="1" applyAlignment="1">
      <alignment horizontal="center" vertical="center" wrapText="1"/>
    </xf>
    <xf numFmtId="0" fontId="4" fillId="0" borderId="164" xfId="0" applyFont="1" applyBorder="1" applyAlignment="1">
      <alignment horizontal="center" vertical="center" wrapText="1"/>
    </xf>
    <xf numFmtId="0" fontId="4" fillId="0" borderId="166" xfId="0" applyFont="1" applyBorder="1" applyAlignment="1">
      <alignment horizontal="center" vertical="center" wrapText="1"/>
    </xf>
    <xf numFmtId="0" fontId="4" fillId="0" borderId="156" xfId="0" applyFont="1" applyBorder="1" applyAlignment="1">
      <alignment horizontal="center" vertical="center" wrapText="1"/>
    </xf>
    <xf numFmtId="0" fontId="4" fillId="0" borderId="15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4" fillId="0" borderId="154" xfId="0" applyFont="1" applyBorder="1" applyAlignment="1">
      <alignment horizontal="center" vertical="center" wrapText="1"/>
    </xf>
    <xf numFmtId="0" fontId="4" fillId="0" borderId="14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11" fillId="7" borderId="99" xfId="0" quotePrefix="1" applyFont="1" applyFill="1" applyBorder="1" applyAlignment="1">
      <alignment horizontal="center"/>
    </xf>
    <xf numFmtId="0" fontId="11" fillId="7" borderId="100" xfId="0" quotePrefix="1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16" fillId="0" borderId="8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4" fillId="7" borderId="55" xfId="0" applyFont="1" applyFill="1" applyBorder="1" applyAlignment="1">
      <alignment wrapText="1"/>
    </xf>
    <xf numFmtId="0" fontId="4" fillId="7" borderId="57" xfId="0" applyFont="1" applyFill="1" applyBorder="1" applyAlignment="1">
      <alignment wrapText="1"/>
    </xf>
    <xf numFmtId="0" fontId="8" fillId="0" borderId="14" xfId="0" applyFont="1" applyBorder="1"/>
    <xf numFmtId="0" fontId="11" fillId="0" borderId="31" xfId="0" applyFont="1" applyBorder="1" applyAlignment="1">
      <alignment horizontal="center"/>
    </xf>
    <xf numFmtId="0" fontId="4" fillId="7" borderId="82" xfId="0" applyFont="1" applyFill="1" applyBorder="1" applyAlignment="1">
      <alignment horizontal="left" wrapText="1"/>
    </xf>
    <xf numFmtId="0" fontId="4" fillId="7" borderId="48" xfId="0" applyFont="1" applyFill="1" applyBorder="1" applyAlignment="1">
      <alignment horizontal="left" wrapText="1"/>
    </xf>
    <xf numFmtId="0" fontId="3" fillId="0" borderId="102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167" fontId="3" fillId="0" borderId="19" xfId="0" applyNumberFormat="1" applyFont="1" applyBorder="1" applyAlignment="1">
      <alignment horizontal="center" vertical="center" wrapText="1"/>
    </xf>
    <xf numFmtId="167" fontId="3" fillId="0" borderId="61" xfId="0" applyNumberFormat="1" applyFont="1" applyBorder="1" applyAlignment="1">
      <alignment horizontal="center" vertical="center" wrapText="1"/>
    </xf>
    <xf numFmtId="168" fontId="3" fillId="0" borderId="18" xfId="1" applyNumberFormat="1" applyFont="1" applyBorder="1" applyAlignment="1">
      <alignment horizontal="center" vertical="center" wrapText="1"/>
    </xf>
    <xf numFmtId="169" fontId="4" fillId="0" borderId="31" xfId="0" quotePrefix="1" applyNumberFormat="1" applyFont="1" applyBorder="1" applyAlignment="1">
      <alignment horizontal="center" wrapText="1"/>
    </xf>
    <xf numFmtId="169" fontId="4" fillId="0" borderId="32" xfId="0" applyNumberFormat="1" applyFont="1" applyBorder="1" applyAlignment="1">
      <alignment horizont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169" fontId="11" fillId="0" borderId="99" xfId="0" quotePrefix="1" applyNumberFormat="1" applyFont="1" applyBorder="1" applyAlignment="1">
      <alignment horizontal="center"/>
    </xf>
    <xf numFmtId="169" fontId="11" fillId="0" borderId="108" xfId="0" quotePrefix="1" applyNumberFormat="1" applyFont="1" applyBorder="1" applyAlignment="1">
      <alignment horizontal="center"/>
    </xf>
    <xf numFmtId="169" fontId="11" fillId="0" borderId="100" xfId="0" quotePrefix="1" applyNumberFormat="1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1" fontId="11" fillId="0" borderId="4" xfId="0" applyNumberFormat="1" applyFont="1" applyBorder="1" applyAlignment="1">
      <alignment horizontal="center"/>
    </xf>
    <xf numFmtId="1" fontId="11" fillId="0" borderId="167" xfId="0" applyNumberFormat="1" applyFont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4" fillId="7" borderId="82" xfId="0" applyFont="1" applyFill="1" applyBorder="1" applyAlignment="1">
      <alignment horizontal="left"/>
    </xf>
    <xf numFmtId="0" fontId="4" fillId="7" borderId="48" xfId="0" applyFont="1" applyFill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4" fillId="0" borderId="102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/>
    </xf>
    <xf numFmtId="0" fontId="3" fillId="7" borderId="82" xfId="0" applyFont="1" applyFill="1" applyBorder="1" applyAlignment="1">
      <alignment horizontal="left"/>
    </xf>
    <xf numFmtId="0" fontId="3" fillId="7" borderId="57" xfId="0" applyFont="1" applyFill="1" applyBorder="1" applyAlignment="1">
      <alignment horizontal="left"/>
    </xf>
    <xf numFmtId="0" fontId="3" fillId="7" borderId="48" xfId="0" applyFont="1" applyFill="1" applyBorder="1" applyAlignment="1">
      <alignment horizontal="left"/>
    </xf>
    <xf numFmtId="0" fontId="4" fillId="0" borderId="119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43" fontId="4" fillId="0" borderId="24" xfId="1" applyFont="1" applyBorder="1" applyAlignment="1">
      <alignment horizontal="center" vertical="center" wrapText="1"/>
    </xf>
    <xf numFmtId="43" fontId="4" fillId="0" borderId="23" xfId="1" applyFont="1" applyBorder="1" applyAlignment="1">
      <alignment horizontal="center" vertical="center" wrapText="1"/>
    </xf>
    <xf numFmtId="43" fontId="4" fillId="0" borderId="61" xfId="1" applyFont="1" applyBorder="1" applyAlignment="1">
      <alignment horizontal="center" vertical="center" wrapText="1"/>
    </xf>
    <xf numFmtId="43" fontId="4" fillId="0" borderId="32" xfId="1" applyFont="1" applyBorder="1" applyAlignment="1">
      <alignment horizontal="center" vertical="center" wrapText="1"/>
    </xf>
    <xf numFmtId="43" fontId="4" fillId="0" borderId="96" xfId="1" applyFont="1" applyBorder="1" applyAlignment="1">
      <alignment horizontal="center" vertical="center"/>
    </xf>
    <xf numFmtId="43" fontId="4" fillId="0" borderId="97" xfId="1" applyFont="1" applyBorder="1" applyAlignment="1">
      <alignment horizontal="center" vertical="center"/>
    </xf>
    <xf numFmtId="43" fontId="4" fillId="0" borderId="98" xfId="1" applyFont="1" applyBorder="1" applyAlignment="1">
      <alignment horizontal="center" vertical="center"/>
    </xf>
    <xf numFmtId="0" fontId="6" fillId="3" borderId="121" xfId="0" applyFont="1" applyFill="1" applyBorder="1" applyAlignment="1">
      <alignment horizontal="center"/>
    </xf>
    <xf numFmtId="0" fontId="6" fillId="3" borderId="122" xfId="0" applyFont="1" applyFill="1" applyBorder="1" applyAlignment="1">
      <alignment horizontal="center"/>
    </xf>
    <xf numFmtId="0" fontId="6" fillId="3" borderId="123" xfId="0" applyFont="1" applyFill="1" applyBorder="1" applyAlignment="1">
      <alignment horizontal="center"/>
    </xf>
    <xf numFmtId="0" fontId="6" fillId="0" borderId="13" xfId="4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3"/>
    <cellStyle name="Normal 2 3" xfId="4"/>
    <cellStyle name="Percent" xfId="2" builtinId="5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PH"/>
              <a:t>Capital</a:t>
            </a:r>
            <a:r>
              <a:rPr lang="en-PH" baseline="0"/>
              <a:t> Investments Requirements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PH" baseline="0"/>
              <a:t>Allowable Investments</a:t>
            </a:r>
            <a:endParaRPr lang="en-PH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SPUCRI!$E$25:$E$27</c:f>
              <c:strCache>
                <c:ptCount val="3"/>
                <c:pt idx="0">
                  <c:v>Financial Assets at Fair Value Through Profit or Loss</c:v>
                </c:pt>
                <c:pt idx="1">
                  <c:v>Held-to-Maturity (HTM) Investments</c:v>
                </c:pt>
                <c:pt idx="2">
                  <c:v>Available-for-Sale (AFS) Financial Assets</c:v>
                </c:pt>
              </c:strCache>
            </c:strRef>
          </c:cat>
          <c:val>
            <c:numRef>
              <c:f>SPUCRI!$H$25:$H$27</c:f>
              <c:numCache>
                <c:formatCode>_-* #,##0.00_-;\-* #,##0.00_-;_-* "-"??_-;_-@_-</c:formatCode>
                <c:ptCount val="3"/>
                <c:pt idx="0" formatCode="_-&quot;₱&quot;* #,##0.00_-;\-&quot;₱&quot;* #,##0.00_-;_-&quot;₱&quot;* &quot;-&quot;??_-;_-@_-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1188480"/>
        <c:axId val="347437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SPUCRI!$E$25:$E$27</c15:sqref>
                        </c15:formulaRef>
                      </c:ext>
                    </c:extLst>
                    <c:strCache>
                      <c:ptCount val="3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SPUCRI!$F$25:$F$27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SPUCRI!$E$25:$E$27</c15:sqref>
                        </c15:formulaRef>
                      </c:ext>
                    </c:extLst>
                    <c:strCache>
                      <c:ptCount val="3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SPUCRI!$G$25:$G$27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3511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37184"/>
        <c:crosses val="autoZero"/>
        <c:auto val="1"/>
        <c:lblAlgn val="ctr"/>
        <c:lblOffset val="100"/>
        <c:noMultiLvlLbl val="0"/>
      </c:catAx>
      <c:valAx>
        <c:axId val="34743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&quot;₱&quot;* #,##0.00_-;\-&quot;₱&quot;* #,##0.00_-;_-&quot;₱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8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PH"/>
              <a:t>Reserves Requirements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SPUCRI!$E$35:$E$39</c:f>
              <c:strCache>
                <c:ptCount val="5"/>
                <c:pt idx="0">
                  <c:v>Premium Liabilities</c:v>
                </c:pt>
                <c:pt idx="1">
                  <c:v>Reserve Funds Held for Authorized Reinsurers</c:v>
                </c:pt>
                <c:pt idx="2">
                  <c:v>Reserve Funds Held for Unauthorized Reinsurers</c:v>
                </c:pt>
                <c:pt idx="3">
                  <c:v>Reserve Funds Held by Authorized Reinsurers</c:v>
                </c:pt>
                <c:pt idx="4">
                  <c:v>Reserve Funds Held by Unauthorized Reinsurers</c:v>
                </c:pt>
              </c:strCache>
            </c:strRef>
          </c:cat>
          <c:val>
            <c:numRef>
              <c:f>SPUCRI!$H$35:$H$39</c:f>
              <c:numCache>
                <c:formatCode>_-* #,##0.00_-;\-* #,##0.00_-;_-* "-"??_-;_-@_-</c:formatCode>
                <c:ptCount val="5"/>
                <c:pt idx="0" formatCode="_-&quot;₱&quot;* #,##0.00_-;\-&quot;₱&quot;* #,##0.00_-;_-&quot;₱&quot;* &quot;-&quot;??_-;_-@_-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0860048"/>
        <c:axId val="350862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SPUCRI!$E$35:$E$39</c15:sqref>
                        </c15:formulaRef>
                      </c:ext>
                    </c:extLst>
                    <c:strCache>
                      <c:ptCount val="5"/>
                      <c:pt idx="0">
                        <c:v>Premium Liabilities</c:v>
                      </c:pt>
                      <c:pt idx="1">
                        <c:v>Reserve Funds Held for Authorized Reinsurers</c:v>
                      </c:pt>
                      <c:pt idx="2">
                        <c:v>Reserve Funds Held for Unauthorized Reinsurers</c:v>
                      </c:pt>
                      <c:pt idx="3">
                        <c:v>Reserve Funds Held by Authorized Reinsurers</c:v>
                      </c:pt>
                      <c:pt idx="4">
                        <c:v>Reserve Funds Held by Unauthorized Reinsurers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SPUCRI!$F$35:$F$39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SPUCRI!$E$35:$E$39</c15:sqref>
                        </c15:formulaRef>
                      </c:ext>
                    </c:extLst>
                    <c:strCache>
                      <c:ptCount val="5"/>
                      <c:pt idx="0">
                        <c:v>Premium Liabilities</c:v>
                      </c:pt>
                      <c:pt idx="1">
                        <c:v>Reserve Funds Held for Authorized Reinsurers</c:v>
                      </c:pt>
                      <c:pt idx="2">
                        <c:v>Reserve Funds Held for Unauthorized Reinsurers</c:v>
                      </c:pt>
                      <c:pt idx="3">
                        <c:v>Reserve Funds Held by Authorized Reinsurers</c:v>
                      </c:pt>
                      <c:pt idx="4">
                        <c:v>Reserve Funds Held by Unauthorized Reinsurers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SPUCRI!$G$35:$G$39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35086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862224"/>
        <c:crosses val="autoZero"/>
        <c:auto val="1"/>
        <c:lblAlgn val="ctr"/>
        <c:lblOffset val="100"/>
        <c:noMultiLvlLbl val="0"/>
      </c:catAx>
      <c:valAx>
        <c:axId val="35086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&quot;₱&quot;* #,##0.00_-;\-&quot;₱&quot;* #,##0.00_-;_-&quot;₱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86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PH"/>
              <a:t>Surplus Investments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SPUCRI!$E$64:$E$73</c:f>
              <c:strCache>
                <c:ptCount val="9"/>
                <c:pt idx="0">
                  <c:v>Time Deposits</c:v>
                </c:pt>
                <c:pt idx="1">
                  <c:v>Loans and Receivables</c:v>
                </c:pt>
                <c:pt idx="2">
                  <c:v>Investments in Subsidiaries, Associates and Joint Ventures</c:v>
                </c:pt>
                <c:pt idx="3">
                  <c:v>Property and Equipment</c:v>
                </c:pt>
                <c:pt idx="4">
                  <c:v>Investment Property</c:v>
                </c:pt>
                <c:pt idx="5">
                  <c:v>Non-current Assets Held for Sale</c:v>
                </c:pt>
                <c:pt idx="6">
                  <c:v>Security Fund Contribution</c:v>
                </c:pt>
                <c:pt idx="7">
                  <c:v>Derivative Assets Held for Hedging</c:v>
                </c:pt>
                <c:pt idx="8">
                  <c:v>Other Assets</c:v>
                </c:pt>
              </c:strCache>
            </c:strRef>
          </c:cat>
          <c:val>
            <c:numRef>
              <c:f>SPUCRI!$I$64:$I$73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1198560"/>
        <c:axId val="291189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SPUCRI!$E$64:$E$73</c15:sqref>
                        </c15:formulaRef>
                      </c:ext>
                    </c:extLst>
                    <c:strCache>
                      <c:ptCount val="9"/>
                      <c:pt idx="0">
                        <c:v>Time Deposits</c:v>
                      </c:pt>
                      <c:pt idx="1">
                        <c:v>Loans and Receivables</c:v>
                      </c:pt>
                      <c:pt idx="2">
                        <c:v>Investments in Subsidiaries, Associates and Joint Ventures</c:v>
                      </c:pt>
                      <c:pt idx="3">
                        <c:v>Property and Equipment</c:v>
                      </c:pt>
                      <c:pt idx="4">
                        <c:v>Investment Property</c:v>
                      </c:pt>
                      <c:pt idx="5">
                        <c:v>Non-current Assets Held for Sale</c:v>
                      </c:pt>
                      <c:pt idx="6">
                        <c:v>Security Fund Contribution</c:v>
                      </c:pt>
                      <c:pt idx="7">
                        <c:v>Derivative Assets Held for Hedging</c:v>
                      </c:pt>
                      <c:pt idx="8">
                        <c:v>Other Assets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SPUCRI!$F$64:$F$73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SPUCRI!$E$64:$E$73</c15:sqref>
                        </c15:formulaRef>
                      </c:ext>
                    </c:extLst>
                    <c:strCache>
                      <c:ptCount val="9"/>
                      <c:pt idx="0">
                        <c:v>Time Deposits</c:v>
                      </c:pt>
                      <c:pt idx="1">
                        <c:v>Loans and Receivables</c:v>
                      </c:pt>
                      <c:pt idx="2">
                        <c:v>Investments in Subsidiaries, Associates and Joint Ventures</c:v>
                      </c:pt>
                      <c:pt idx="3">
                        <c:v>Property and Equipment</c:v>
                      </c:pt>
                      <c:pt idx="4">
                        <c:v>Investment Property</c:v>
                      </c:pt>
                      <c:pt idx="5">
                        <c:v>Non-current Assets Held for Sale</c:v>
                      </c:pt>
                      <c:pt idx="6">
                        <c:v>Security Fund Contribution</c:v>
                      </c:pt>
                      <c:pt idx="7">
                        <c:v>Derivative Assets Held for Hedging</c:v>
                      </c:pt>
                      <c:pt idx="8">
                        <c:v>Other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SPUCRI!$G$64:$G$73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SPUCRI!$E$64:$E$73</c15:sqref>
                        </c15:formulaRef>
                      </c:ext>
                    </c:extLst>
                    <c:strCache>
                      <c:ptCount val="9"/>
                      <c:pt idx="0">
                        <c:v>Time Deposits</c:v>
                      </c:pt>
                      <c:pt idx="1">
                        <c:v>Loans and Receivables</c:v>
                      </c:pt>
                      <c:pt idx="2">
                        <c:v>Investments in Subsidiaries, Associates and Joint Ventures</c:v>
                      </c:pt>
                      <c:pt idx="3">
                        <c:v>Property and Equipment</c:v>
                      </c:pt>
                      <c:pt idx="4">
                        <c:v>Investment Property</c:v>
                      </c:pt>
                      <c:pt idx="5">
                        <c:v>Non-current Assets Held for Sale</c:v>
                      </c:pt>
                      <c:pt idx="6">
                        <c:v>Security Fund Contribution</c:v>
                      </c:pt>
                      <c:pt idx="7">
                        <c:v>Derivative Assets Held for Hedging</c:v>
                      </c:pt>
                      <c:pt idx="8">
                        <c:v>Other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SPUCRI!$H$64:$H$73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10"/>
                    </c:numCache>
                  </c:numRef>
                </c:val>
              </c15:ser>
            </c15:filteredBarSeries>
          </c:ext>
        </c:extLst>
      </c:barChart>
      <c:catAx>
        <c:axId val="29119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189856"/>
        <c:crosses val="autoZero"/>
        <c:auto val="1"/>
        <c:lblAlgn val="ctr"/>
        <c:lblOffset val="100"/>
        <c:noMultiLvlLbl val="0"/>
      </c:catAx>
      <c:valAx>
        <c:axId val="2911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19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SPUCRI!$E$80:$E$91</c:f>
              <c:strCache>
                <c:ptCount val="12"/>
                <c:pt idx="0">
                  <c:v>Financial Assets at Fair Value Through Profit or Loss</c:v>
                </c:pt>
                <c:pt idx="1">
                  <c:v>Held-to-Maturity (HTM) Investments</c:v>
                </c:pt>
                <c:pt idx="2">
                  <c:v>Available-for-Sale (AFS) Financial Assets</c:v>
                </c:pt>
                <c:pt idx="3">
                  <c:v>Time Deposits</c:v>
                </c:pt>
                <c:pt idx="4">
                  <c:v>Loans and Receivables</c:v>
                </c:pt>
                <c:pt idx="5">
                  <c:v>Investments in Subsidiaries, Associates and Joint Ventures</c:v>
                </c:pt>
                <c:pt idx="6">
                  <c:v>Property and Equipment</c:v>
                </c:pt>
                <c:pt idx="7">
                  <c:v>Investment Property</c:v>
                </c:pt>
                <c:pt idx="8">
                  <c:v>Non-current Assets Held for Sale</c:v>
                </c:pt>
                <c:pt idx="9">
                  <c:v>Security Fund Contribution</c:v>
                </c:pt>
                <c:pt idx="10">
                  <c:v>Derivative Assets Held for Hedging</c:v>
                </c:pt>
                <c:pt idx="11">
                  <c:v>Other Assets</c:v>
                </c:pt>
              </c:strCache>
            </c:strRef>
          </c:cat>
          <c:val>
            <c:numRef>
              <c:f>SPUCRI!$I$80:$I$91</c:f>
              <c:numCache>
                <c:formatCode>_-* #,##0.00_-;\-* #,##0.00_-;_-* "-"??_-;_-@_-</c:formatCode>
                <c:ptCount val="12"/>
                <c:pt idx="0" formatCode="_-&quot;₱&quot;* #,##0.00_-;\-&quot;₱&quot;* #,##0.00_-;_-&quot;₱&quot;* &quot;-&quot;??_-;_-@_-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7846976"/>
        <c:axId val="2778480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SPUCRI!$E$80:$E$91</c15:sqref>
                        </c15:formulaRef>
                      </c:ext>
                    </c:extLst>
                    <c:strCache>
                      <c:ptCount val="12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  <c:pt idx="3">
                        <c:v>Time Deposits</c:v>
                      </c:pt>
                      <c:pt idx="4">
                        <c:v>Loans and Receivables</c:v>
                      </c:pt>
                      <c:pt idx="5">
                        <c:v>Investments in Subsidiaries, Associates and Joint Ventures</c:v>
                      </c:pt>
                      <c:pt idx="6">
                        <c:v>Property and Equipment</c:v>
                      </c:pt>
                      <c:pt idx="7">
                        <c:v>Investment Property</c:v>
                      </c:pt>
                      <c:pt idx="8">
                        <c:v>Non-current Assets Held for Sale</c:v>
                      </c:pt>
                      <c:pt idx="9">
                        <c:v>Security Fund Contribution</c:v>
                      </c:pt>
                      <c:pt idx="10">
                        <c:v>Derivative Assets Held for Hedging</c:v>
                      </c:pt>
                      <c:pt idx="11">
                        <c:v>Other Assets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SPUCRI!$F$80:$F$91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SPUCRI!$E$80:$E$91</c15:sqref>
                        </c15:formulaRef>
                      </c:ext>
                    </c:extLst>
                    <c:strCache>
                      <c:ptCount val="12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  <c:pt idx="3">
                        <c:v>Time Deposits</c:v>
                      </c:pt>
                      <c:pt idx="4">
                        <c:v>Loans and Receivables</c:v>
                      </c:pt>
                      <c:pt idx="5">
                        <c:v>Investments in Subsidiaries, Associates and Joint Ventures</c:v>
                      </c:pt>
                      <c:pt idx="6">
                        <c:v>Property and Equipment</c:v>
                      </c:pt>
                      <c:pt idx="7">
                        <c:v>Investment Property</c:v>
                      </c:pt>
                      <c:pt idx="8">
                        <c:v>Non-current Assets Held for Sale</c:v>
                      </c:pt>
                      <c:pt idx="9">
                        <c:v>Security Fund Contribution</c:v>
                      </c:pt>
                      <c:pt idx="10">
                        <c:v>Derivative Assets Held for Hedging</c:v>
                      </c:pt>
                      <c:pt idx="11">
                        <c:v>Other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SPUCRI!$G$80:$G$91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12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SPUCRI!$E$80:$E$91</c15:sqref>
                        </c15:formulaRef>
                      </c:ext>
                    </c:extLst>
                    <c:strCache>
                      <c:ptCount val="12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  <c:pt idx="3">
                        <c:v>Time Deposits</c:v>
                      </c:pt>
                      <c:pt idx="4">
                        <c:v>Loans and Receivables</c:v>
                      </c:pt>
                      <c:pt idx="5">
                        <c:v>Investments in Subsidiaries, Associates and Joint Ventures</c:v>
                      </c:pt>
                      <c:pt idx="6">
                        <c:v>Property and Equipment</c:v>
                      </c:pt>
                      <c:pt idx="7">
                        <c:v>Investment Property</c:v>
                      </c:pt>
                      <c:pt idx="8">
                        <c:v>Non-current Assets Held for Sale</c:v>
                      </c:pt>
                      <c:pt idx="9">
                        <c:v>Security Fund Contribution</c:v>
                      </c:pt>
                      <c:pt idx="10">
                        <c:v>Derivative Assets Held for Hedging</c:v>
                      </c:pt>
                      <c:pt idx="11">
                        <c:v>Other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SPUCRI!$H$80:$H$91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12"/>
                    </c:numCache>
                  </c:numRef>
                </c:val>
              </c15:ser>
            </c15:filteredBarSeries>
          </c:ext>
        </c:extLst>
      </c:barChart>
      <c:catAx>
        <c:axId val="27784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848064"/>
        <c:crosses val="autoZero"/>
        <c:auto val="1"/>
        <c:lblAlgn val="ctr"/>
        <c:lblOffset val="100"/>
        <c:noMultiLvlLbl val="0"/>
      </c:catAx>
      <c:valAx>
        <c:axId val="27784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&quot;₱&quot;* #,##0.00_-;\-&quot;₱&quot;* #,##0.00_-;_-&quot;₱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84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150654</xdr:colOff>
      <xdr:row>1</xdr:row>
      <xdr:rowOff>122985</xdr:rowOff>
    </xdr:from>
    <xdr:to>
      <xdr:col>8</xdr:col>
      <xdr:colOff>1140555</xdr:colOff>
      <xdr:row>9</xdr:row>
      <xdr:rowOff>16107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42"/>
        <a:stretch/>
      </xdr:blipFill>
      <xdr:spPr>
        <a:xfrm>
          <a:off x="245904" y="218235"/>
          <a:ext cx="7859807" cy="1226622"/>
        </a:xfrm>
        <a:prstGeom prst="rect">
          <a:avLst/>
        </a:prstGeom>
      </xdr:spPr>
    </xdr:pic>
    <xdr:clientData/>
  </xdr:twoCellAnchor>
  <xdr:twoCellAnchor>
    <xdr:from>
      <xdr:col>13</xdr:col>
      <xdr:colOff>255031</xdr:colOff>
      <xdr:row>9</xdr:row>
      <xdr:rowOff>127001</xdr:rowOff>
    </xdr:from>
    <xdr:to>
      <xdr:col>20</xdr:col>
      <xdr:colOff>543667</xdr:colOff>
      <xdr:row>29</xdr:row>
      <xdr:rowOff>34637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279667</xdr:colOff>
      <xdr:row>32</xdr:row>
      <xdr:rowOff>36327</xdr:rowOff>
    </xdr:from>
    <xdr:to>
      <xdr:col>20</xdr:col>
      <xdr:colOff>552428</xdr:colOff>
      <xdr:row>52</xdr:row>
      <xdr:rowOff>17319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266371</xdr:colOff>
      <xdr:row>53</xdr:row>
      <xdr:rowOff>86590</xdr:rowOff>
    </xdr:from>
    <xdr:to>
      <xdr:col>20</xdr:col>
      <xdr:colOff>555007</xdr:colOff>
      <xdr:row>75</xdr:row>
      <xdr:rowOff>121227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242455</xdr:colOff>
      <xdr:row>77</xdr:row>
      <xdr:rowOff>39831</xdr:rowOff>
    </xdr:from>
    <xdr:to>
      <xdr:col>20</xdr:col>
      <xdr:colOff>571500</xdr:colOff>
      <xdr:row>100</xdr:row>
      <xdr:rowOff>69273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g.dimpas/Desktop/mjg.dimpas/Documents/1%20NON-LIFE%20INSURANCE%20COMPANIES/2015/1%20PETROGEN%202015%20VF/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.manicad/AppData/Local/Microsoft/Windows/Temporary%20Internet%20Files/Content.Outlook/81TWSPZ4/Copy%20of%20000%2020170317%20SEGURO%20template%20%20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>
        <row r="25">
          <cell r="G25">
            <v>8371064</v>
          </cell>
          <cell r="M25">
            <v>14518333.566199999</v>
          </cell>
        </row>
      </sheetData>
      <sheetData sheetId="4" refreshError="1">
        <row r="1">
          <cell r="B1" t="str">
            <v>PETROGEN INSURANCE CORPORATION</v>
          </cell>
        </row>
        <row r="5">
          <cell r="H5">
            <v>42369</v>
          </cell>
        </row>
        <row r="65">
          <cell r="C65">
            <v>6214</v>
          </cell>
        </row>
        <row r="66">
          <cell r="C66">
            <v>40214</v>
          </cell>
        </row>
        <row r="67">
          <cell r="C67">
            <v>-28868</v>
          </cell>
        </row>
        <row r="68">
          <cell r="C68">
            <v>2222718</v>
          </cell>
        </row>
        <row r="69">
          <cell r="C69">
            <v>0</v>
          </cell>
        </row>
        <row r="70">
          <cell r="C70">
            <v>535085</v>
          </cell>
        </row>
        <row r="71">
          <cell r="C71">
            <v>0</v>
          </cell>
        </row>
        <row r="72">
          <cell r="C72">
            <v>5595701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</sheetNames>
    <sheetDataSet>
      <sheetData sheetId="0" refreshError="1"/>
      <sheetData sheetId="1">
        <row r="5">
          <cell r="E5" t="str">
            <v>ABC Company</v>
          </cell>
        </row>
        <row r="7">
          <cell r="E7">
            <v>42005</v>
          </cell>
        </row>
        <row r="23">
          <cell r="F23" t="b">
            <v>1</v>
          </cell>
        </row>
        <row r="24">
          <cell r="F24" t="b">
            <v>1</v>
          </cell>
        </row>
        <row r="25">
          <cell r="F25" t="b">
            <v>0</v>
          </cell>
        </row>
        <row r="30">
          <cell r="F30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0"/>
  <sheetViews>
    <sheetView workbookViewId="0">
      <selection activeCell="F10" sqref="F10"/>
    </sheetView>
  </sheetViews>
  <sheetFormatPr defaultColWidth="9.140625" defaultRowHeight="14.25" x14ac:dyDescent="0.2"/>
  <cols>
    <col min="1" max="1" width="2.7109375" style="5" customWidth="1"/>
    <col min="2" max="2" width="3.42578125" style="5" customWidth="1"/>
    <col min="3" max="3" width="58.140625" style="5" customWidth="1"/>
    <col min="4" max="4" width="11.28515625" style="5" customWidth="1"/>
    <col min="5" max="8" width="10.7109375" style="5" customWidth="1"/>
    <col min="9" max="9" width="2.7109375" style="5" customWidth="1"/>
    <col min="10" max="13" width="10.7109375" style="5" customWidth="1"/>
    <col min="14" max="14" width="2.7109375" style="5" customWidth="1"/>
    <col min="15" max="18" width="10.7109375" style="5" customWidth="1"/>
    <col min="19" max="19" width="2.7109375" style="5" customWidth="1"/>
    <col min="20" max="20" width="54.85546875" style="5" customWidth="1"/>
    <col min="21" max="16384" width="9.140625" style="5"/>
  </cols>
  <sheetData>
    <row r="1" spans="1:20" ht="15" x14ac:dyDescent="0.25">
      <c r="A1" s="7" t="s">
        <v>18</v>
      </c>
    </row>
    <row r="2" spans="1:20" ht="15" x14ac:dyDescent="0.25">
      <c r="A2" s="7" t="s">
        <v>31</v>
      </c>
    </row>
    <row r="3" spans="1:20" ht="15" x14ac:dyDescent="0.25">
      <c r="A3" s="7" t="s">
        <v>32</v>
      </c>
    </row>
    <row r="4" spans="1:20" x14ac:dyDescent="0.2">
      <c r="A4" s="9" t="s">
        <v>37</v>
      </c>
    </row>
    <row r="6" spans="1:20" ht="15" x14ac:dyDescent="0.25">
      <c r="D6" s="18" t="s">
        <v>33</v>
      </c>
      <c r="E6" s="845">
        <v>2017</v>
      </c>
      <c r="F6" s="845"/>
      <c r="G6" s="845"/>
      <c r="H6" s="845"/>
      <c r="J6" s="845" t="s">
        <v>30</v>
      </c>
      <c r="K6" s="845"/>
      <c r="L6" s="845"/>
      <c r="M6" s="845"/>
      <c r="O6" s="845" t="s">
        <v>35</v>
      </c>
      <c r="P6" s="845"/>
      <c r="Q6" s="845"/>
      <c r="R6" s="845"/>
    </row>
    <row r="7" spans="1:20" ht="15" x14ac:dyDescent="0.25">
      <c r="D7" s="19" t="s">
        <v>34</v>
      </c>
      <c r="E7" s="8" t="s">
        <v>23</v>
      </c>
      <c r="F7" s="8" t="s">
        <v>24</v>
      </c>
      <c r="G7" s="8" t="s">
        <v>25</v>
      </c>
      <c r="H7" s="8" t="s">
        <v>26</v>
      </c>
      <c r="J7" s="8" t="s">
        <v>23</v>
      </c>
      <c r="K7" s="8" t="s">
        <v>24</v>
      </c>
      <c r="L7" s="8" t="s">
        <v>25</v>
      </c>
      <c r="M7" s="8" t="s">
        <v>26</v>
      </c>
      <c r="O7" s="8" t="s">
        <v>23</v>
      </c>
      <c r="P7" s="8" t="s">
        <v>24</v>
      </c>
      <c r="Q7" s="8" t="s">
        <v>25</v>
      </c>
      <c r="R7" s="8" t="s">
        <v>26</v>
      </c>
      <c r="T7" s="19" t="s">
        <v>36</v>
      </c>
    </row>
    <row r="8" spans="1:20" s="7" customFormat="1" ht="15" x14ac:dyDescent="0.25">
      <c r="A8" s="7" t="s">
        <v>0</v>
      </c>
      <c r="B8" s="7" t="s">
        <v>7</v>
      </c>
    </row>
    <row r="10" spans="1:20" x14ac:dyDescent="0.2">
      <c r="B10" s="5">
        <v>1</v>
      </c>
      <c r="C10" s="5" t="s">
        <v>19</v>
      </c>
      <c r="E10" s="13">
        <f>IFERROR(SPUCRI!#REF!+SPUCRI!#REF!,0)</f>
        <v>0</v>
      </c>
      <c r="F10" s="13"/>
      <c r="G10" s="13"/>
      <c r="H10" s="13"/>
      <c r="I10" s="13"/>
      <c r="J10" s="13"/>
      <c r="K10" s="13"/>
      <c r="L10" s="13"/>
      <c r="O10" s="13"/>
      <c r="P10" s="13"/>
      <c r="Q10" s="13"/>
    </row>
    <row r="11" spans="1:20" x14ac:dyDescent="0.2">
      <c r="B11" s="5">
        <v>2</v>
      </c>
      <c r="C11" s="5" t="s">
        <v>8</v>
      </c>
      <c r="E11" s="13">
        <f>IFERROR(SUMIF(SPUCRI!E43:E52,Analysis!C11,SPUCRI!H43:H52),0)</f>
        <v>0</v>
      </c>
      <c r="F11" s="13"/>
      <c r="G11" s="13"/>
      <c r="H11" s="13"/>
      <c r="I11" s="13"/>
      <c r="J11" s="13"/>
      <c r="K11" s="13"/>
      <c r="L11" s="13"/>
      <c r="O11" s="13"/>
      <c r="P11" s="13"/>
      <c r="Q11" s="13"/>
    </row>
    <row r="12" spans="1:20" x14ac:dyDescent="0.2">
      <c r="B12" s="5">
        <v>3</v>
      </c>
      <c r="C12" s="5" t="s">
        <v>9</v>
      </c>
      <c r="E12" s="13">
        <f>IFERROR(SUMIF(SPUCRI!E45:E53,Analysis!C12,SPUCRI!H45:H53),0)</f>
        <v>0</v>
      </c>
      <c r="F12" s="13"/>
      <c r="G12" s="13"/>
      <c r="H12" s="13"/>
      <c r="I12" s="13"/>
      <c r="J12" s="13"/>
      <c r="K12" s="13"/>
      <c r="L12" s="13"/>
      <c r="O12" s="13"/>
      <c r="P12" s="13"/>
      <c r="Q12" s="13"/>
    </row>
    <row r="13" spans="1:20" x14ac:dyDescent="0.2">
      <c r="B13" s="5">
        <v>4</v>
      </c>
      <c r="C13" s="5" t="s">
        <v>10</v>
      </c>
      <c r="E13" s="13">
        <f>IFERROR(SUMIF(SPUCRI!E45:E54,Analysis!C13,SPUCRI!H45:H54),0)</f>
        <v>0</v>
      </c>
      <c r="F13" s="13"/>
      <c r="G13" s="13"/>
      <c r="H13" s="13"/>
      <c r="I13" s="13"/>
      <c r="J13" s="13"/>
      <c r="K13" s="13"/>
      <c r="L13" s="13"/>
      <c r="O13" s="13"/>
      <c r="P13" s="13"/>
      <c r="Q13" s="13"/>
    </row>
    <row r="14" spans="1:20" x14ac:dyDescent="0.2">
      <c r="B14" s="5">
        <v>5</v>
      </c>
      <c r="C14" s="5" t="s">
        <v>11</v>
      </c>
      <c r="E14" s="13">
        <f>IFERROR(SUMIF(SPUCRI!E45:E55,Analysis!C14,SPUCRI!H45:H55),0)</f>
        <v>0</v>
      </c>
      <c r="F14" s="13"/>
      <c r="G14" s="13"/>
      <c r="H14" s="13"/>
      <c r="I14" s="13"/>
      <c r="J14" s="13"/>
      <c r="K14" s="13"/>
      <c r="L14" s="13"/>
      <c r="O14" s="13"/>
      <c r="P14" s="13"/>
      <c r="Q14" s="13"/>
    </row>
    <row r="15" spans="1:20" x14ac:dyDescent="0.2">
      <c r="B15" s="5">
        <v>6</v>
      </c>
      <c r="C15" s="5" t="s">
        <v>12</v>
      </c>
      <c r="E15" s="13">
        <f>IFERROR(SUMIF(SPUCRI!E45:E55,Analysis!C15,SPUCRI!H45:H55),0)</f>
        <v>0</v>
      </c>
      <c r="F15" s="13"/>
      <c r="G15" s="13"/>
      <c r="H15" s="13"/>
      <c r="I15" s="13"/>
      <c r="J15" s="13"/>
      <c r="K15" s="13"/>
      <c r="L15" s="13"/>
      <c r="O15" s="13"/>
      <c r="P15" s="13"/>
      <c r="Q15" s="13"/>
    </row>
    <row r="16" spans="1:20" x14ac:dyDescent="0.2">
      <c r="B16" s="5">
        <v>7</v>
      </c>
      <c r="C16" s="5" t="s">
        <v>13</v>
      </c>
      <c r="E16" s="13">
        <f>IFERROR(SUMIF(SPUCRI!E45:E65,Analysis!C16,SPUCRI!H45:H65),0)</f>
        <v>0</v>
      </c>
      <c r="F16" s="13"/>
      <c r="G16" s="13"/>
      <c r="H16" s="13"/>
      <c r="I16" s="13"/>
      <c r="J16" s="13"/>
      <c r="K16" s="13"/>
      <c r="L16" s="13"/>
      <c r="O16" s="13"/>
      <c r="P16" s="13"/>
      <c r="Q16" s="13"/>
    </row>
    <row r="17" spans="1:18" x14ac:dyDescent="0.2">
      <c r="B17" s="5">
        <v>8</v>
      </c>
      <c r="C17" s="5" t="s">
        <v>14</v>
      </c>
      <c r="E17" s="13">
        <f>IFERROR(SUMIF(SPUCRI!E45:E65,Analysis!C17,SPUCRI!H45:H65),0)</f>
        <v>0</v>
      </c>
      <c r="F17" s="13"/>
      <c r="G17" s="13"/>
      <c r="H17" s="13"/>
      <c r="I17" s="13"/>
      <c r="J17" s="13"/>
      <c r="K17" s="13"/>
      <c r="L17" s="13"/>
      <c r="O17" s="13"/>
      <c r="P17" s="13"/>
      <c r="Q17" s="13"/>
    </row>
    <row r="18" spans="1:18" x14ac:dyDescent="0.2">
      <c r="B18" s="5">
        <v>9</v>
      </c>
      <c r="C18" s="5" t="s">
        <v>15</v>
      </c>
      <c r="E18" s="13">
        <f>IFERROR(SUMIF(SPUCRI!E46:E66,Analysis!C18,SPUCRI!H46:H66),0)</f>
        <v>0</v>
      </c>
      <c r="F18" s="13"/>
      <c r="G18" s="13"/>
      <c r="H18" s="13"/>
      <c r="I18" s="13"/>
      <c r="J18" s="13"/>
      <c r="K18" s="13"/>
      <c r="L18" s="13"/>
      <c r="O18" s="13"/>
      <c r="P18" s="13"/>
      <c r="Q18" s="13"/>
    </row>
    <row r="19" spans="1:18" x14ac:dyDescent="0.2">
      <c r="B19" s="5">
        <v>10</v>
      </c>
      <c r="C19" s="5" t="s">
        <v>16</v>
      </c>
      <c r="E19" s="13">
        <f>IFERROR(SUMIF(SPUCRI!E46:E67,Analysis!C19,SPUCRI!H46:H67),0)</f>
        <v>0</v>
      </c>
      <c r="F19" s="13"/>
      <c r="G19" s="13"/>
      <c r="H19" s="13"/>
      <c r="I19" s="13"/>
      <c r="J19" s="13"/>
      <c r="K19" s="13"/>
      <c r="L19" s="13"/>
      <c r="O19" s="13"/>
      <c r="P19" s="13"/>
      <c r="Q19" s="13"/>
    </row>
    <row r="20" spans="1:18" x14ac:dyDescent="0.2">
      <c r="B20" s="5">
        <v>11</v>
      </c>
      <c r="C20" s="5" t="s">
        <v>17</v>
      </c>
      <c r="D20" s="14"/>
      <c r="E20" s="14">
        <f>IFERROR(SUMIF(SPUCRI!E47:E68,Analysis!C20,SPUCRI!H47:H68),0)</f>
        <v>0</v>
      </c>
      <c r="F20" s="14"/>
      <c r="G20" s="14"/>
      <c r="H20" s="14"/>
      <c r="I20" s="13"/>
      <c r="J20" s="14"/>
      <c r="K20" s="14"/>
      <c r="L20" s="14"/>
      <c r="M20" s="10"/>
      <c r="O20" s="14"/>
      <c r="P20" s="14"/>
      <c r="Q20" s="14"/>
      <c r="R20" s="10"/>
    </row>
    <row r="21" spans="1:18" x14ac:dyDescent="0.2">
      <c r="D21" s="13"/>
      <c r="E21" s="13"/>
      <c r="F21" s="13"/>
      <c r="G21" s="13"/>
      <c r="H21" s="13"/>
      <c r="I21" s="13"/>
      <c r="J21" s="13"/>
      <c r="K21" s="13"/>
      <c r="L21" s="13"/>
      <c r="O21" s="13"/>
      <c r="P21" s="13"/>
      <c r="Q21" s="13"/>
    </row>
    <row r="22" spans="1:18" s="7" customFormat="1" ht="15" x14ac:dyDescent="0.25">
      <c r="B22" s="7" t="s">
        <v>28</v>
      </c>
      <c r="D22" s="15"/>
      <c r="E22" s="15">
        <f>SUM(E10:E20)</f>
        <v>0</v>
      </c>
      <c r="F22" s="15"/>
      <c r="G22" s="15"/>
      <c r="H22" s="15"/>
      <c r="I22" s="16"/>
      <c r="J22" s="15"/>
      <c r="K22" s="15"/>
      <c r="L22" s="15"/>
      <c r="M22" s="11"/>
      <c r="O22" s="15"/>
      <c r="P22" s="15"/>
      <c r="Q22" s="15"/>
      <c r="R22" s="11"/>
    </row>
    <row r="23" spans="1:18" x14ac:dyDescent="0.2">
      <c r="D23" s="13"/>
      <c r="E23" s="13"/>
      <c r="F23" s="13"/>
      <c r="G23" s="13"/>
      <c r="H23" s="13"/>
      <c r="I23" s="13"/>
      <c r="J23" s="13"/>
      <c r="K23" s="13"/>
      <c r="L23" s="13"/>
      <c r="O23" s="13"/>
      <c r="P23" s="13"/>
      <c r="Q23" s="13"/>
    </row>
    <row r="24" spans="1:18" s="7" customFormat="1" ht="15" x14ac:dyDescent="0.25">
      <c r="A24" s="7" t="s">
        <v>3</v>
      </c>
      <c r="B24" s="7" t="s">
        <v>20</v>
      </c>
      <c r="D24" s="16"/>
      <c r="E24" s="16"/>
      <c r="F24" s="16"/>
      <c r="G24" s="16"/>
      <c r="H24" s="16"/>
      <c r="I24" s="16"/>
      <c r="J24" s="16"/>
      <c r="K24" s="16"/>
      <c r="L24" s="16"/>
      <c r="O24" s="16"/>
      <c r="P24" s="16"/>
      <c r="Q24" s="16"/>
    </row>
    <row r="25" spans="1:18" x14ac:dyDescent="0.2">
      <c r="D25" s="13"/>
      <c r="E25" s="13"/>
      <c r="F25" s="13"/>
      <c r="G25" s="13"/>
      <c r="H25" s="13"/>
      <c r="I25" s="13"/>
      <c r="J25" s="13"/>
      <c r="K25" s="13"/>
      <c r="L25" s="13"/>
      <c r="O25" s="13"/>
      <c r="P25" s="13"/>
      <c r="Q25" s="13"/>
    </row>
    <row r="26" spans="1:18" x14ac:dyDescent="0.2">
      <c r="B26" s="5">
        <v>1</v>
      </c>
      <c r="C26" s="5" t="s">
        <v>21</v>
      </c>
      <c r="D26" s="13"/>
      <c r="E26" s="13">
        <f>IFERROR(SPUCRI!I39,0)</f>
        <v>0</v>
      </c>
      <c r="F26" s="13"/>
      <c r="G26" s="13"/>
      <c r="H26" s="13"/>
      <c r="I26" s="13"/>
      <c r="J26" s="13"/>
      <c r="K26" s="13"/>
      <c r="L26" s="13"/>
      <c r="O26" s="13"/>
      <c r="P26" s="13"/>
      <c r="Q26" s="13"/>
    </row>
    <row r="27" spans="1:18" x14ac:dyDescent="0.2">
      <c r="B27" s="5">
        <v>2</v>
      </c>
      <c r="C27" s="5" t="s">
        <v>22</v>
      </c>
      <c r="D27" s="14"/>
      <c r="E27" s="14">
        <f>IFERROR(SPUCRI!#REF!,0)</f>
        <v>0</v>
      </c>
      <c r="F27" s="14"/>
      <c r="G27" s="14"/>
      <c r="H27" s="14"/>
      <c r="I27" s="13"/>
      <c r="J27" s="14"/>
      <c r="K27" s="14"/>
      <c r="L27" s="14"/>
      <c r="M27" s="10"/>
      <c r="O27" s="14"/>
      <c r="P27" s="14"/>
      <c r="Q27" s="14"/>
      <c r="R27" s="10"/>
    </row>
    <row r="28" spans="1:18" x14ac:dyDescent="0.2">
      <c r="D28" s="13"/>
      <c r="E28" s="13"/>
      <c r="F28" s="13"/>
      <c r="G28" s="13"/>
      <c r="H28" s="13"/>
      <c r="I28" s="13"/>
      <c r="J28" s="13"/>
      <c r="K28" s="13"/>
      <c r="L28" s="13"/>
      <c r="O28" s="13"/>
      <c r="P28" s="13"/>
      <c r="Q28" s="13"/>
    </row>
    <row r="29" spans="1:18" s="7" customFormat="1" ht="15" x14ac:dyDescent="0.25">
      <c r="B29" s="7" t="s">
        <v>28</v>
      </c>
      <c r="D29" s="15"/>
      <c r="E29" s="15">
        <f>IFERROR(SUM(E26:E27),0)</f>
        <v>0</v>
      </c>
      <c r="F29" s="15"/>
      <c r="G29" s="15"/>
      <c r="H29" s="15"/>
      <c r="I29" s="16"/>
      <c r="J29" s="15"/>
      <c r="K29" s="15"/>
      <c r="L29" s="15"/>
      <c r="M29" s="11"/>
      <c r="O29" s="15"/>
      <c r="P29" s="15"/>
      <c r="Q29" s="15"/>
      <c r="R29" s="11"/>
    </row>
    <row r="30" spans="1:18" ht="13.9" x14ac:dyDescent="0.25">
      <c r="D30" s="13"/>
      <c r="E30" s="13"/>
      <c r="F30" s="13"/>
      <c r="G30" s="13"/>
      <c r="H30" s="13"/>
      <c r="I30" s="13"/>
      <c r="J30" s="13"/>
      <c r="K30" s="13"/>
      <c r="L30" s="13"/>
      <c r="O30" s="13"/>
      <c r="P30" s="13"/>
      <c r="Q30" s="13"/>
    </row>
    <row r="31" spans="1:18" s="7" customFormat="1" ht="14.45" thickBot="1" x14ac:dyDescent="0.3">
      <c r="A31" s="7" t="s">
        <v>2</v>
      </c>
      <c r="D31" s="17"/>
      <c r="E31" s="17">
        <f>IFERROR(E22-E29,0)</f>
        <v>0</v>
      </c>
      <c r="F31" s="17"/>
      <c r="G31" s="17"/>
      <c r="H31" s="17"/>
      <c r="I31" s="16"/>
      <c r="J31" s="17"/>
      <c r="K31" s="17"/>
      <c r="L31" s="17"/>
      <c r="M31" s="12"/>
      <c r="O31" s="17"/>
      <c r="P31" s="17"/>
      <c r="Q31" s="17"/>
      <c r="R31" s="12"/>
    </row>
    <row r="32" spans="1:18" ht="14.45" thickTop="1" x14ac:dyDescent="0.25">
      <c r="D32" s="13"/>
      <c r="E32" s="13"/>
      <c r="F32" s="13"/>
      <c r="G32" s="13"/>
      <c r="H32" s="13"/>
      <c r="I32" s="13"/>
      <c r="J32" s="13"/>
      <c r="K32" s="13"/>
      <c r="L32" s="13"/>
      <c r="O32" s="13"/>
      <c r="P32" s="13"/>
      <c r="Q32" s="13"/>
    </row>
    <row r="33" spans="1:18" s="7" customFormat="1" ht="15.75" thickBot="1" x14ac:dyDescent="0.3">
      <c r="A33" s="7" t="s">
        <v>27</v>
      </c>
      <c r="D33" s="17"/>
      <c r="E33" s="17"/>
      <c r="F33" s="17"/>
      <c r="G33" s="17"/>
      <c r="H33" s="17"/>
      <c r="I33" s="16"/>
      <c r="J33" s="17"/>
      <c r="K33" s="17"/>
      <c r="L33" s="17"/>
      <c r="M33" s="17"/>
      <c r="O33" s="17"/>
      <c r="P33" s="17"/>
      <c r="Q33" s="17"/>
      <c r="R33" s="17"/>
    </row>
    <row r="34" spans="1:18" ht="15" thickTop="1" x14ac:dyDescent="0.2">
      <c r="E34" s="13"/>
      <c r="F34" s="13"/>
      <c r="G34" s="13"/>
      <c r="H34" s="13"/>
      <c r="I34" s="13"/>
      <c r="J34" s="13"/>
      <c r="K34" s="13"/>
      <c r="L34" s="13"/>
      <c r="O34" s="13"/>
      <c r="P34" s="13"/>
      <c r="Q34" s="13"/>
    </row>
    <row r="35" spans="1:18" s="7" customFormat="1" ht="15.75" thickBot="1" x14ac:dyDescent="0.3">
      <c r="A35" s="7" t="s">
        <v>29</v>
      </c>
      <c r="D35" s="17"/>
      <c r="E35" s="17"/>
      <c r="F35" s="17"/>
      <c r="G35" s="17"/>
      <c r="H35" s="17"/>
      <c r="I35" s="16"/>
      <c r="J35" s="17"/>
      <c r="K35" s="17"/>
      <c r="L35" s="17"/>
      <c r="M35" s="17"/>
      <c r="O35" s="17"/>
      <c r="P35" s="17"/>
      <c r="Q35" s="17"/>
      <c r="R35" s="17"/>
    </row>
    <row r="36" spans="1:18" ht="15" thickTop="1" x14ac:dyDescent="0.2"/>
    <row r="50" spans="3:4" x14ac:dyDescent="0.2">
      <c r="C50" s="6"/>
      <c r="D50" s="6"/>
    </row>
  </sheetData>
  <mergeCells count="3">
    <mergeCell ref="E6:H6"/>
    <mergeCell ref="J6:M6"/>
    <mergeCell ref="O6:R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39997558519241921"/>
    <pageSetUpPr fitToPage="1"/>
  </sheetPr>
  <dimension ref="A1:L29"/>
  <sheetViews>
    <sheetView showGridLines="0" zoomScale="90" zoomScaleNormal="90" zoomScalePageLayoutView="40" workbookViewId="0">
      <selection activeCell="D14" sqref="D14"/>
    </sheetView>
  </sheetViews>
  <sheetFormatPr defaultRowHeight="12.75" customHeight="1" x14ac:dyDescent="0.2"/>
  <cols>
    <col min="1" max="1" width="2.42578125" style="28" bestFit="1" customWidth="1"/>
    <col min="2" max="2" width="3.85546875" style="28" customWidth="1"/>
    <col min="3" max="3" width="45.140625" style="28" customWidth="1"/>
    <col min="4" max="6" width="11.140625" style="28" customWidth="1"/>
    <col min="7" max="7" width="13" style="28" customWidth="1"/>
    <col min="8" max="8" width="13.140625" style="28" customWidth="1"/>
    <col min="9" max="9" width="10.7109375" style="28" customWidth="1"/>
    <col min="10" max="10" width="13.5703125" style="28" customWidth="1"/>
    <col min="11" max="11" width="12.28515625" style="28" customWidth="1"/>
    <col min="12" max="12" width="6.140625" style="28" customWidth="1"/>
    <col min="13" max="245" width="9.140625" style="28"/>
    <col min="246" max="246" width="2.42578125" style="28" bestFit="1" customWidth="1"/>
    <col min="247" max="247" width="3.85546875" style="28" customWidth="1"/>
    <col min="248" max="248" width="45.140625" style="28" customWidth="1"/>
    <col min="249" max="251" width="11.140625" style="28" customWidth="1"/>
    <col min="252" max="252" width="6.7109375" style="28" customWidth="1"/>
    <col min="253" max="253" width="8.42578125" style="28" customWidth="1"/>
    <col min="254" max="254" width="11" style="28" customWidth="1"/>
    <col min="255" max="255" width="13.140625" style="28" customWidth="1"/>
    <col min="256" max="256" width="11.42578125" style="28" customWidth="1"/>
    <col min="257" max="257" width="10.7109375" style="28" customWidth="1"/>
    <col min="258" max="259" width="13.5703125" style="28" customWidth="1"/>
    <col min="260" max="260" width="10.7109375" style="28" customWidth="1"/>
    <col min="261" max="261" width="12.28515625" style="28" customWidth="1"/>
    <col min="262" max="263" width="14.28515625" style="28" customWidth="1"/>
    <col min="264" max="264" width="15.5703125" style="28" customWidth="1"/>
    <col min="265" max="265" width="14.5703125" style="28" customWidth="1"/>
    <col min="266" max="266" width="15" style="28" customWidth="1"/>
    <col min="267" max="267" width="12.28515625" style="28" customWidth="1"/>
    <col min="268" max="268" width="6.140625" style="28" customWidth="1"/>
    <col min="269" max="501" width="9.140625" style="28"/>
    <col min="502" max="502" width="2.42578125" style="28" bestFit="1" customWidth="1"/>
    <col min="503" max="503" width="3.85546875" style="28" customWidth="1"/>
    <col min="504" max="504" width="45.140625" style="28" customWidth="1"/>
    <col min="505" max="507" width="11.140625" style="28" customWidth="1"/>
    <col min="508" max="508" width="6.7109375" style="28" customWidth="1"/>
    <col min="509" max="509" width="8.42578125" style="28" customWidth="1"/>
    <col min="510" max="510" width="11" style="28" customWidth="1"/>
    <col min="511" max="511" width="13.140625" style="28" customWidth="1"/>
    <col min="512" max="512" width="11.42578125" style="28" customWidth="1"/>
    <col min="513" max="513" width="10.7109375" style="28" customWidth="1"/>
    <col min="514" max="515" width="13.5703125" style="28" customWidth="1"/>
    <col min="516" max="516" width="10.7109375" style="28" customWidth="1"/>
    <col min="517" max="517" width="12.28515625" style="28" customWidth="1"/>
    <col min="518" max="519" width="14.28515625" style="28" customWidth="1"/>
    <col min="520" max="520" width="15.5703125" style="28" customWidth="1"/>
    <col min="521" max="521" width="14.5703125" style="28" customWidth="1"/>
    <col min="522" max="522" width="15" style="28" customWidth="1"/>
    <col min="523" max="523" width="12.28515625" style="28" customWidth="1"/>
    <col min="524" max="524" width="6.140625" style="28" customWidth="1"/>
    <col min="525" max="757" width="9.140625" style="28"/>
    <col min="758" max="758" width="2.42578125" style="28" bestFit="1" customWidth="1"/>
    <col min="759" max="759" width="3.85546875" style="28" customWidth="1"/>
    <col min="760" max="760" width="45.140625" style="28" customWidth="1"/>
    <col min="761" max="763" width="11.140625" style="28" customWidth="1"/>
    <col min="764" max="764" width="6.7109375" style="28" customWidth="1"/>
    <col min="765" max="765" width="8.42578125" style="28" customWidth="1"/>
    <col min="766" max="766" width="11" style="28" customWidth="1"/>
    <col min="767" max="767" width="13.140625" style="28" customWidth="1"/>
    <col min="768" max="768" width="11.42578125" style="28" customWidth="1"/>
    <col min="769" max="769" width="10.7109375" style="28" customWidth="1"/>
    <col min="770" max="771" width="13.5703125" style="28" customWidth="1"/>
    <col min="772" max="772" width="10.7109375" style="28" customWidth="1"/>
    <col min="773" max="773" width="12.28515625" style="28" customWidth="1"/>
    <col min="774" max="775" width="14.28515625" style="28" customWidth="1"/>
    <col min="776" max="776" width="15.5703125" style="28" customWidth="1"/>
    <col min="777" max="777" width="14.5703125" style="28" customWidth="1"/>
    <col min="778" max="778" width="15" style="28" customWidth="1"/>
    <col min="779" max="779" width="12.28515625" style="28" customWidth="1"/>
    <col min="780" max="780" width="6.140625" style="28" customWidth="1"/>
    <col min="781" max="1013" width="9.140625" style="28"/>
    <col min="1014" max="1014" width="2.42578125" style="28" bestFit="1" customWidth="1"/>
    <col min="1015" max="1015" width="3.85546875" style="28" customWidth="1"/>
    <col min="1016" max="1016" width="45.140625" style="28" customWidth="1"/>
    <col min="1017" max="1019" width="11.140625" style="28" customWidth="1"/>
    <col min="1020" max="1020" width="6.7109375" style="28" customWidth="1"/>
    <col min="1021" max="1021" width="8.42578125" style="28" customWidth="1"/>
    <col min="1022" max="1022" width="11" style="28" customWidth="1"/>
    <col min="1023" max="1023" width="13.140625" style="28" customWidth="1"/>
    <col min="1024" max="1024" width="11.42578125" style="28" customWidth="1"/>
    <col min="1025" max="1025" width="10.7109375" style="28" customWidth="1"/>
    <col min="1026" max="1027" width="13.5703125" style="28" customWidth="1"/>
    <col min="1028" max="1028" width="10.7109375" style="28" customWidth="1"/>
    <col min="1029" max="1029" width="12.28515625" style="28" customWidth="1"/>
    <col min="1030" max="1031" width="14.28515625" style="28" customWidth="1"/>
    <col min="1032" max="1032" width="15.5703125" style="28" customWidth="1"/>
    <col min="1033" max="1033" width="14.5703125" style="28" customWidth="1"/>
    <col min="1034" max="1034" width="15" style="28" customWidth="1"/>
    <col min="1035" max="1035" width="12.28515625" style="28" customWidth="1"/>
    <col min="1036" max="1036" width="6.140625" style="28" customWidth="1"/>
    <col min="1037" max="1269" width="9.140625" style="28"/>
    <col min="1270" max="1270" width="2.42578125" style="28" bestFit="1" customWidth="1"/>
    <col min="1271" max="1271" width="3.85546875" style="28" customWidth="1"/>
    <col min="1272" max="1272" width="45.140625" style="28" customWidth="1"/>
    <col min="1273" max="1275" width="11.140625" style="28" customWidth="1"/>
    <col min="1276" max="1276" width="6.7109375" style="28" customWidth="1"/>
    <col min="1277" max="1277" width="8.42578125" style="28" customWidth="1"/>
    <col min="1278" max="1278" width="11" style="28" customWidth="1"/>
    <col min="1279" max="1279" width="13.140625" style="28" customWidth="1"/>
    <col min="1280" max="1280" width="11.42578125" style="28" customWidth="1"/>
    <col min="1281" max="1281" width="10.7109375" style="28" customWidth="1"/>
    <col min="1282" max="1283" width="13.5703125" style="28" customWidth="1"/>
    <col min="1284" max="1284" width="10.7109375" style="28" customWidth="1"/>
    <col min="1285" max="1285" width="12.28515625" style="28" customWidth="1"/>
    <col min="1286" max="1287" width="14.28515625" style="28" customWidth="1"/>
    <col min="1288" max="1288" width="15.5703125" style="28" customWidth="1"/>
    <col min="1289" max="1289" width="14.5703125" style="28" customWidth="1"/>
    <col min="1290" max="1290" width="15" style="28" customWidth="1"/>
    <col min="1291" max="1291" width="12.28515625" style="28" customWidth="1"/>
    <col min="1292" max="1292" width="6.140625" style="28" customWidth="1"/>
    <col min="1293" max="1525" width="9.140625" style="28"/>
    <col min="1526" max="1526" width="2.42578125" style="28" bestFit="1" customWidth="1"/>
    <col min="1527" max="1527" width="3.85546875" style="28" customWidth="1"/>
    <col min="1528" max="1528" width="45.140625" style="28" customWidth="1"/>
    <col min="1529" max="1531" width="11.140625" style="28" customWidth="1"/>
    <col min="1532" max="1532" width="6.7109375" style="28" customWidth="1"/>
    <col min="1533" max="1533" width="8.42578125" style="28" customWidth="1"/>
    <col min="1534" max="1534" width="11" style="28" customWidth="1"/>
    <col min="1535" max="1535" width="13.140625" style="28" customWidth="1"/>
    <col min="1536" max="1536" width="11.42578125" style="28" customWidth="1"/>
    <col min="1537" max="1537" width="10.7109375" style="28" customWidth="1"/>
    <col min="1538" max="1539" width="13.5703125" style="28" customWidth="1"/>
    <col min="1540" max="1540" width="10.7109375" style="28" customWidth="1"/>
    <col min="1541" max="1541" width="12.28515625" style="28" customWidth="1"/>
    <col min="1542" max="1543" width="14.28515625" style="28" customWidth="1"/>
    <col min="1544" max="1544" width="15.5703125" style="28" customWidth="1"/>
    <col min="1545" max="1545" width="14.5703125" style="28" customWidth="1"/>
    <col min="1546" max="1546" width="15" style="28" customWidth="1"/>
    <col min="1547" max="1547" width="12.28515625" style="28" customWidth="1"/>
    <col min="1548" max="1548" width="6.140625" style="28" customWidth="1"/>
    <col min="1549" max="1781" width="9.140625" style="28"/>
    <col min="1782" max="1782" width="2.42578125" style="28" bestFit="1" customWidth="1"/>
    <col min="1783" max="1783" width="3.85546875" style="28" customWidth="1"/>
    <col min="1784" max="1784" width="45.140625" style="28" customWidth="1"/>
    <col min="1785" max="1787" width="11.140625" style="28" customWidth="1"/>
    <col min="1788" max="1788" width="6.7109375" style="28" customWidth="1"/>
    <col min="1789" max="1789" width="8.42578125" style="28" customWidth="1"/>
    <col min="1790" max="1790" width="11" style="28" customWidth="1"/>
    <col min="1791" max="1791" width="13.140625" style="28" customWidth="1"/>
    <col min="1792" max="1792" width="11.42578125" style="28" customWidth="1"/>
    <col min="1793" max="1793" width="10.7109375" style="28" customWidth="1"/>
    <col min="1794" max="1795" width="13.5703125" style="28" customWidth="1"/>
    <col min="1796" max="1796" width="10.7109375" style="28" customWidth="1"/>
    <col min="1797" max="1797" width="12.28515625" style="28" customWidth="1"/>
    <col min="1798" max="1799" width="14.28515625" style="28" customWidth="1"/>
    <col min="1800" max="1800" width="15.5703125" style="28" customWidth="1"/>
    <col min="1801" max="1801" width="14.5703125" style="28" customWidth="1"/>
    <col min="1802" max="1802" width="15" style="28" customWidth="1"/>
    <col min="1803" max="1803" width="12.28515625" style="28" customWidth="1"/>
    <col min="1804" max="1804" width="6.140625" style="28" customWidth="1"/>
    <col min="1805" max="2037" width="9.140625" style="28"/>
    <col min="2038" max="2038" width="2.42578125" style="28" bestFit="1" customWidth="1"/>
    <col min="2039" max="2039" width="3.85546875" style="28" customWidth="1"/>
    <col min="2040" max="2040" width="45.140625" style="28" customWidth="1"/>
    <col min="2041" max="2043" width="11.140625" style="28" customWidth="1"/>
    <col min="2044" max="2044" width="6.7109375" style="28" customWidth="1"/>
    <col min="2045" max="2045" width="8.42578125" style="28" customWidth="1"/>
    <col min="2046" max="2046" width="11" style="28" customWidth="1"/>
    <col min="2047" max="2047" width="13.140625" style="28" customWidth="1"/>
    <col min="2048" max="2048" width="11.42578125" style="28" customWidth="1"/>
    <col min="2049" max="2049" width="10.7109375" style="28" customWidth="1"/>
    <col min="2050" max="2051" width="13.5703125" style="28" customWidth="1"/>
    <col min="2052" max="2052" width="10.7109375" style="28" customWidth="1"/>
    <col min="2053" max="2053" width="12.28515625" style="28" customWidth="1"/>
    <col min="2054" max="2055" width="14.28515625" style="28" customWidth="1"/>
    <col min="2056" max="2056" width="15.5703125" style="28" customWidth="1"/>
    <col min="2057" max="2057" width="14.5703125" style="28" customWidth="1"/>
    <col min="2058" max="2058" width="15" style="28" customWidth="1"/>
    <col min="2059" max="2059" width="12.28515625" style="28" customWidth="1"/>
    <col min="2060" max="2060" width="6.140625" style="28" customWidth="1"/>
    <col min="2061" max="2293" width="9.140625" style="28"/>
    <col min="2294" max="2294" width="2.42578125" style="28" bestFit="1" customWidth="1"/>
    <col min="2295" max="2295" width="3.85546875" style="28" customWidth="1"/>
    <col min="2296" max="2296" width="45.140625" style="28" customWidth="1"/>
    <col min="2297" max="2299" width="11.140625" style="28" customWidth="1"/>
    <col min="2300" max="2300" width="6.7109375" style="28" customWidth="1"/>
    <col min="2301" max="2301" width="8.42578125" style="28" customWidth="1"/>
    <col min="2302" max="2302" width="11" style="28" customWidth="1"/>
    <col min="2303" max="2303" width="13.140625" style="28" customWidth="1"/>
    <col min="2304" max="2304" width="11.42578125" style="28" customWidth="1"/>
    <col min="2305" max="2305" width="10.7109375" style="28" customWidth="1"/>
    <col min="2306" max="2307" width="13.5703125" style="28" customWidth="1"/>
    <col min="2308" max="2308" width="10.7109375" style="28" customWidth="1"/>
    <col min="2309" max="2309" width="12.28515625" style="28" customWidth="1"/>
    <col min="2310" max="2311" width="14.28515625" style="28" customWidth="1"/>
    <col min="2312" max="2312" width="15.5703125" style="28" customWidth="1"/>
    <col min="2313" max="2313" width="14.5703125" style="28" customWidth="1"/>
    <col min="2314" max="2314" width="15" style="28" customWidth="1"/>
    <col min="2315" max="2315" width="12.28515625" style="28" customWidth="1"/>
    <col min="2316" max="2316" width="6.140625" style="28" customWidth="1"/>
    <col min="2317" max="2549" width="9.140625" style="28"/>
    <col min="2550" max="2550" width="2.42578125" style="28" bestFit="1" customWidth="1"/>
    <col min="2551" max="2551" width="3.85546875" style="28" customWidth="1"/>
    <col min="2552" max="2552" width="45.140625" style="28" customWidth="1"/>
    <col min="2553" max="2555" width="11.140625" style="28" customWidth="1"/>
    <col min="2556" max="2556" width="6.7109375" style="28" customWidth="1"/>
    <col min="2557" max="2557" width="8.42578125" style="28" customWidth="1"/>
    <col min="2558" max="2558" width="11" style="28" customWidth="1"/>
    <col min="2559" max="2559" width="13.140625" style="28" customWidth="1"/>
    <col min="2560" max="2560" width="11.42578125" style="28" customWidth="1"/>
    <col min="2561" max="2561" width="10.7109375" style="28" customWidth="1"/>
    <col min="2562" max="2563" width="13.5703125" style="28" customWidth="1"/>
    <col min="2564" max="2564" width="10.7109375" style="28" customWidth="1"/>
    <col min="2565" max="2565" width="12.28515625" style="28" customWidth="1"/>
    <col min="2566" max="2567" width="14.28515625" style="28" customWidth="1"/>
    <col min="2568" max="2568" width="15.5703125" style="28" customWidth="1"/>
    <col min="2569" max="2569" width="14.5703125" style="28" customWidth="1"/>
    <col min="2570" max="2570" width="15" style="28" customWidth="1"/>
    <col min="2571" max="2571" width="12.28515625" style="28" customWidth="1"/>
    <col min="2572" max="2572" width="6.140625" style="28" customWidth="1"/>
    <col min="2573" max="2805" width="9.140625" style="28"/>
    <col min="2806" max="2806" width="2.42578125" style="28" bestFit="1" customWidth="1"/>
    <col min="2807" max="2807" width="3.85546875" style="28" customWidth="1"/>
    <col min="2808" max="2808" width="45.140625" style="28" customWidth="1"/>
    <col min="2809" max="2811" width="11.140625" style="28" customWidth="1"/>
    <col min="2812" max="2812" width="6.7109375" style="28" customWidth="1"/>
    <col min="2813" max="2813" width="8.42578125" style="28" customWidth="1"/>
    <col min="2814" max="2814" width="11" style="28" customWidth="1"/>
    <col min="2815" max="2815" width="13.140625" style="28" customWidth="1"/>
    <col min="2816" max="2816" width="11.42578125" style="28" customWidth="1"/>
    <col min="2817" max="2817" width="10.7109375" style="28" customWidth="1"/>
    <col min="2818" max="2819" width="13.5703125" style="28" customWidth="1"/>
    <col min="2820" max="2820" width="10.7109375" style="28" customWidth="1"/>
    <col min="2821" max="2821" width="12.28515625" style="28" customWidth="1"/>
    <col min="2822" max="2823" width="14.28515625" style="28" customWidth="1"/>
    <col min="2824" max="2824" width="15.5703125" style="28" customWidth="1"/>
    <col min="2825" max="2825" width="14.5703125" style="28" customWidth="1"/>
    <col min="2826" max="2826" width="15" style="28" customWidth="1"/>
    <col min="2827" max="2827" width="12.28515625" style="28" customWidth="1"/>
    <col min="2828" max="2828" width="6.140625" style="28" customWidth="1"/>
    <col min="2829" max="3061" width="9.140625" style="28"/>
    <col min="3062" max="3062" width="2.42578125" style="28" bestFit="1" customWidth="1"/>
    <col min="3063" max="3063" width="3.85546875" style="28" customWidth="1"/>
    <col min="3064" max="3064" width="45.140625" style="28" customWidth="1"/>
    <col min="3065" max="3067" width="11.140625" style="28" customWidth="1"/>
    <col min="3068" max="3068" width="6.7109375" style="28" customWidth="1"/>
    <col min="3069" max="3069" width="8.42578125" style="28" customWidth="1"/>
    <col min="3070" max="3070" width="11" style="28" customWidth="1"/>
    <col min="3071" max="3071" width="13.140625" style="28" customWidth="1"/>
    <col min="3072" max="3072" width="11.42578125" style="28" customWidth="1"/>
    <col min="3073" max="3073" width="10.7109375" style="28" customWidth="1"/>
    <col min="3074" max="3075" width="13.5703125" style="28" customWidth="1"/>
    <col min="3076" max="3076" width="10.7109375" style="28" customWidth="1"/>
    <col min="3077" max="3077" width="12.28515625" style="28" customWidth="1"/>
    <col min="3078" max="3079" width="14.28515625" style="28" customWidth="1"/>
    <col min="3080" max="3080" width="15.5703125" style="28" customWidth="1"/>
    <col min="3081" max="3081" width="14.5703125" style="28" customWidth="1"/>
    <col min="3082" max="3082" width="15" style="28" customWidth="1"/>
    <col min="3083" max="3083" width="12.28515625" style="28" customWidth="1"/>
    <col min="3084" max="3084" width="6.140625" style="28" customWidth="1"/>
    <col min="3085" max="3317" width="9.140625" style="28"/>
    <col min="3318" max="3318" width="2.42578125" style="28" bestFit="1" customWidth="1"/>
    <col min="3319" max="3319" width="3.85546875" style="28" customWidth="1"/>
    <col min="3320" max="3320" width="45.140625" style="28" customWidth="1"/>
    <col min="3321" max="3323" width="11.140625" style="28" customWidth="1"/>
    <col min="3324" max="3324" width="6.7109375" style="28" customWidth="1"/>
    <col min="3325" max="3325" width="8.42578125" style="28" customWidth="1"/>
    <col min="3326" max="3326" width="11" style="28" customWidth="1"/>
    <col min="3327" max="3327" width="13.140625" style="28" customWidth="1"/>
    <col min="3328" max="3328" width="11.42578125" style="28" customWidth="1"/>
    <col min="3329" max="3329" width="10.7109375" style="28" customWidth="1"/>
    <col min="3330" max="3331" width="13.5703125" style="28" customWidth="1"/>
    <col min="3332" max="3332" width="10.7109375" style="28" customWidth="1"/>
    <col min="3333" max="3333" width="12.28515625" style="28" customWidth="1"/>
    <col min="3334" max="3335" width="14.28515625" style="28" customWidth="1"/>
    <col min="3336" max="3336" width="15.5703125" style="28" customWidth="1"/>
    <col min="3337" max="3337" width="14.5703125" style="28" customWidth="1"/>
    <col min="3338" max="3338" width="15" style="28" customWidth="1"/>
    <col min="3339" max="3339" width="12.28515625" style="28" customWidth="1"/>
    <col min="3340" max="3340" width="6.140625" style="28" customWidth="1"/>
    <col min="3341" max="3573" width="9.140625" style="28"/>
    <col min="3574" max="3574" width="2.42578125" style="28" bestFit="1" customWidth="1"/>
    <col min="3575" max="3575" width="3.85546875" style="28" customWidth="1"/>
    <col min="3576" max="3576" width="45.140625" style="28" customWidth="1"/>
    <col min="3577" max="3579" width="11.140625" style="28" customWidth="1"/>
    <col min="3580" max="3580" width="6.7109375" style="28" customWidth="1"/>
    <col min="3581" max="3581" width="8.42578125" style="28" customWidth="1"/>
    <col min="3582" max="3582" width="11" style="28" customWidth="1"/>
    <col min="3583" max="3583" width="13.140625" style="28" customWidth="1"/>
    <col min="3584" max="3584" width="11.42578125" style="28" customWidth="1"/>
    <col min="3585" max="3585" width="10.7109375" style="28" customWidth="1"/>
    <col min="3586" max="3587" width="13.5703125" style="28" customWidth="1"/>
    <col min="3588" max="3588" width="10.7109375" style="28" customWidth="1"/>
    <col min="3589" max="3589" width="12.28515625" style="28" customWidth="1"/>
    <col min="3590" max="3591" width="14.28515625" style="28" customWidth="1"/>
    <col min="3592" max="3592" width="15.5703125" style="28" customWidth="1"/>
    <col min="3593" max="3593" width="14.5703125" style="28" customWidth="1"/>
    <col min="3594" max="3594" width="15" style="28" customWidth="1"/>
    <col min="3595" max="3595" width="12.28515625" style="28" customWidth="1"/>
    <col min="3596" max="3596" width="6.140625" style="28" customWidth="1"/>
    <col min="3597" max="3829" width="9.140625" style="28"/>
    <col min="3830" max="3830" width="2.42578125" style="28" bestFit="1" customWidth="1"/>
    <col min="3831" max="3831" width="3.85546875" style="28" customWidth="1"/>
    <col min="3832" max="3832" width="45.140625" style="28" customWidth="1"/>
    <col min="3833" max="3835" width="11.140625" style="28" customWidth="1"/>
    <col min="3836" max="3836" width="6.7109375" style="28" customWidth="1"/>
    <col min="3837" max="3837" width="8.42578125" style="28" customWidth="1"/>
    <col min="3838" max="3838" width="11" style="28" customWidth="1"/>
    <col min="3839" max="3839" width="13.140625" style="28" customWidth="1"/>
    <col min="3840" max="3840" width="11.42578125" style="28" customWidth="1"/>
    <col min="3841" max="3841" width="10.7109375" style="28" customWidth="1"/>
    <col min="3842" max="3843" width="13.5703125" style="28" customWidth="1"/>
    <col min="3844" max="3844" width="10.7109375" style="28" customWidth="1"/>
    <col min="3845" max="3845" width="12.28515625" style="28" customWidth="1"/>
    <col min="3846" max="3847" width="14.28515625" style="28" customWidth="1"/>
    <col min="3848" max="3848" width="15.5703125" style="28" customWidth="1"/>
    <col min="3849" max="3849" width="14.5703125" style="28" customWidth="1"/>
    <col min="3850" max="3850" width="15" style="28" customWidth="1"/>
    <col min="3851" max="3851" width="12.28515625" style="28" customWidth="1"/>
    <col min="3852" max="3852" width="6.140625" style="28" customWidth="1"/>
    <col min="3853" max="4085" width="9.140625" style="28"/>
    <col min="4086" max="4086" width="2.42578125" style="28" bestFit="1" customWidth="1"/>
    <col min="4087" max="4087" width="3.85546875" style="28" customWidth="1"/>
    <col min="4088" max="4088" width="45.140625" style="28" customWidth="1"/>
    <col min="4089" max="4091" width="11.140625" style="28" customWidth="1"/>
    <col min="4092" max="4092" width="6.7109375" style="28" customWidth="1"/>
    <col min="4093" max="4093" width="8.42578125" style="28" customWidth="1"/>
    <col min="4094" max="4094" width="11" style="28" customWidth="1"/>
    <col min="4095" max="4095" width="13.140625" style="28" customWidth="1"/>
    <col min="4096" max="4096" width="11.42578125" style="28" customWidth="1"/>
    <col min="4097" max="4097" width="10.7109375" style="28" customWidth="1"/>
    <col min="4098" max="4099" width="13.5703125" style="28" customWidth="1"/>
    <col min="4100" max="4100" width="10.7109375" style="28" customWidth="1"/>
    <col min="4101" max="4101" width="12.28515625" style="28" customWidth="1"/>
    <col min="4102" max="4103" width="14.28515625" style="28" customWidth="1"/>
    <col min="4104" max="4104" width="15.5703125" style="28" customWidth="1"/>
    <col min="4105" max="4105" width="14.5703125" style="28" customWidth="1"/>
    <col min="4106" max="4106" width="15" style="28" customWidth="1"/>
    <col min="4107" max="4107" width="12.28515625" style="28" customWidth="1"/>
    <col min="4108" max="4108" width="6.140625" style="28" customWidth="1"/>
    <col min="4109" max="4341" width="9.140625" style="28"/>
    <col min="4342" max="4342" width="2.42578125" style="28" bestFit="1" customWidth="1"/>
    <col min="4343" max="4343" width="3.85546875" style="28" customWidth="1"/>
    <col min="4344" max="4344" width="45.140625" style="28" customWidth="1"/>
    <col min="4345" max="4347" width="11.140625" style="28" customWidth="1"/>
    <col min="4348" max="4348" width="6.7109375" style="28" customWidth="1"/>
    <col min="4349" max="4349" width="8.42578125" style="28" customWidth="1"/>
    <col min="4350" max="4350" width="11" style="28" customWidth="1"/>
    <col min="4351" max="4351" width="13.140625" style="28" customWidth="1"/>
    <col min="4352" max="4352" width="11.42578125" style="28" customWidth="1"/>
    <col min="4353" max="4353" width="10.7109375" style="28" customWidth="1"/>
    <col min="4354" max="4355" width="13.5703125" style="28" customWidth="1"/>
    <col min="4356" max="4356" width="10.7109375" style="28" customWidth="1"/>
    <col min="4357" max="4357" width="12.28515625" style="28" customWidth="1"/>
    <col min="4358" max="4359" width="14.28515625" style="28" customWidth="1"/>
    <col min="4360" max="4360" width="15.5703125" style="28" customWidth="1"/>
    <col min="4361" max="4361" width="14.5703125" style="28" customWidth="1"/>
    <col min="4362" max="4362" width="15" style="28" customWidth="1"/>
    <col min="4363" max="4363" width="12.28515625" style="28" customWidth="1"/>
    <col min="4364" max="4364" width="6.140625" style="28" customWidth="1"/>
    <col min="4365" max="4597" width="9.140625" style="28"/>
    <col min="4598" max="4598" width="2.42578125" style="28" bestFit="1" customWidth="1"/>
    <col min="4599" max="4599" width="3.85546875" style="28" customWidth="1"/>
    <col min="4600" max="4600" width="45.140625" style="28" customWidth="1"/>
    <col min="4601" max="4603" width="11.140625" style="28" customWidth="1"/>
    <col min="4604" max="4604" width="6.7109375" style="28" customWidth="1"/>
    <col min="4605" max="4605" width="8.42578125" style="28" customWidth="1"/>
    <col min="4606" max="4606" width="11" style="28" customWidth="1"/>
    <col min="4607" max="4607" width="13.140625" style="28" customWidth="1"/>
    <col min="4608" max="4608" width="11.42578125" style="28" customWidth="1"/>
    <col min="4609" max="4609" width="10.7109375" style="28" customWidth="1"/>
    <col min="4610" max="4611" width="13.5703125" style="28" customWidth="1"/>
    <col min="4612" max="4612" width="10.7109375" style="28" customWidth="1"/>
    <col min="4613" max="4613" width="12.28515625" style="28" customWidth="1"/>
    <col min="4614" max="4615" width="14.28515625" style="28" customWidth="1"/>
    <col min="4616" max="4616" width="15.5703125" style="28" customWidth="1"/>
    <col min="4617" max="4617" width="14.5703125" style="28" customWidth="1"/>
    <col min="4618" max="4618" width="15" style="28" customWidth="1"/>
    <col min="4619" max="4619" width="12.28515625" style="28" customWidth="1"/>
    <col min="4620" max="4620" width="6.140625" style="28" customWidth="1"/>
    <col min="4621" max="4853" width="9.140625" style="28"/>
    <col min="4854" max="4854" width="2.42578125" style="28" bestFit="1" customWidth="1"/>
    <col min="4855" max="4855" width="3.85546875" style="28" customWidth="1"/>
    <col min="4856" max="4856" width="45.140625" style="28" customWidth="1"/>
    <col min="4857" max="4859" width="11.140625" style="28" customWidth="1"/>
    <col min="4860" max="4860" width="6.7109375" style="28" customWidth="1"/>
    <col min="4861" max="4861" width="8.42578125" style="28" customWidth="1"/>
    <col min="4862" max="4862" width="11" style="28" customWidth="1"/>
    <col min="4863" max="4863" width="13.140625" style="28" customWidth="1"/>
    <col min="4864" max="4864" width="11.42578125" style="28" customWidth="1"/>
    <col min="4865" max="4865" width="10.7109375" style="28" customWidth="1"/>
    <col min="4866" max="4867" width="13.5703125" style="28" customWidth="1"/>
    <col min="4868" max="4868" width="10.7109375" style="28" customWidth="1"/>
    <col min="4869" max="4869" width="12.28515625" style="28" customWidth="1"/>
    <col min="4870" max="4871" width="14.28515625" style="28" customWidth="1"/>
    <col min="4872" max="4872" width="15.5703125" style="28" customWidth="1"/>
    <col min="4873" max="4873" width="14.5703125" style="28" customWidth="1"/>
    <col min="4874" max="4874" width="15" style="28" customWidth="1"/>
    <col min="4875" max="4875" width="12.28515625" style="28" customWidth="1"/>
    <col min="4876" max="4876" width="6.140625" style="28" customWidth="1"/>
    <col min="4877" max="5109" width="9.140625" style="28"/>
    <col min="5110" max="5110" width="2.42578125" style="28" bestFit="1" customWidth="1"/>
    <col min="5111" max="5111" width="3.85546875" style="28" customWidth="1"/>
    <col min="5112" max="5112" width="45.140625" style="28" customWidth="1"/>
    <col min="5113" max="5115" width="11.140625" style="28" customWidth="1"/>
    <col min="5116" max="5116" width="6.7109375" style="28" customWidth="1"/>
    <col min="5117" max="5117" width="8.42578125" style="28" customWidth="1"/>
    <col min="5118" max="5118" width="11" style="28" customWidth="1"/>
    <col min="5119" max="5119" width="13.140625" style="28" customWidth="1"/>
    <col min="5120" max="5120" width="11.42578125" style="28" customWidth="1"/>
    <col min="5121" max="5121" width="10.7109375" style="28" customWidth="1"/>
    <col min="5122" max="5123" width="13.5703125" style="28" customWidth="1"/>
    <col min="5124" max="5124" width="10.7109375" style="28" customWidth="1"/>
    <col min="5125" max="5125" width="12.28515625" style="28" customWidth="1"/>
    <col min="5126" max="5127" width="14.28515625" style="28" customWidth="1"/>
    <col min="5128" max="5128" width="15.5703125" style="28" customWidth="1"/>
    <col min="5129" max="5129" width="14.5703125" style="28" customWidth="1"/>
    <col min="5130" max="5130" width="15" style="28" customWidth="1"/>
    <col min="5131" max="5131" width="12.28515625" style="28" customWidth="1"/>
    <col min="5132" max="5132" width="6.140625" style="28" customWidth="1"/>
    <col min="5133" max="5365" width="9.140625" style="28"/>
    <col min="5366" max="5366" width="2.42578125" style="28" bestFit="1" customWidth="1"/>
    <col min="5367" max="5367" width="3.85546875" style="28" customWidth="1"/>
    <col min="5368" max="5368" width="45.140625" style="28" customWidth="1"/>
    <col min="5369" max="5371" width="11.140625" style="28" customWidth="1"/>
    <col min="5372" max="5372" width="6.7109375" style="28" customWidth="1"/>
    <col min="5373" max="5373" width="8.42578125" style="28" customWidth="1"/>
    <col min="5374" max="5374" width="11" style="28" customWidth="1"/>
    <col min="5375" max="5375" width="13.140625" style="28" customWidth="1"/>
    <col min="5376" max="5376" width="11.42578125" style="28" customWidth="1"/>
    <col min="5377" max="5377" width="10.7109375" style="28" customWidth="1"/>
    <col min="5378" max="5379" width="13.5703125" style="28" customWidth="1"/>
    <col min="5380" max="5380" width="10.7109375" style="28" customWidth="1"/>
    <col min="5381" max="5381" width="12.28515625" style="28" customWidth="1"/>
    <col min="5382" max="5383" width="14.28515625" style="28" customWidth="1"/>
    <col min="5384" max="5384" width="15.5703125" style="28" customWidth="1"/>
    <col min="5385" max="5385" width="14.5703125" style="28" customWidth="1"/>
    <col min="5386" max="5386" width="15" style="28" customWidth="1"/>
    <col min="5387" max="5387" width="12.28515625" style="28" customWidth="1"/>
    <col min="5388" max="5388" width="6.140625" style="28" customWidth="1"/>
    <col min="5389" max="5621" width="9.140625" style="28"/>
    <col min="5622" max="5622" width="2.42578125" style="28" bestFit="1" customWidth="1"/>
    <col min="5623" max="5623" width="3.85546875" style="28" customWidth="1"/>
    <col min="5624" max="5624" width="45.140625" style="28" customWidth="1"/>
    <col min="5625" max="5627" width="11.140625" style="28" customWidth="1"/>
    <col min="5628" max="5628" width="6.7109375" style="28" customWidth="1"/>
    <col min="5629" max="5629" width="8.42578125" style="28" customWidth="1"/>
    <col min="5630" max="5630" width="11" style="28" customWidth="1"/>
    <col min="5631" max="5631" width="13.140625" style="28" customWidth="1"/>
    <col min="5632" max="5632" width="11.42578125" style="28" customWidth="1"/>
    <col min="5633" max="5633" width="10.7109375" style="28" customWidth="1"/>
    <col min="5634" max="5635" width="13.5703125" style="28" customWidth="1"/>
    <col min="5636" max="5636" width="10.7109375" style="28" customWidth="1"/>
    <col min="5637" max="5637" width="12.28515625" style="28" customWidth="1"/>
    <col min="5638" max="5639" width="14.28515625" style="28" customWidth="1"/>
    <col min="5640" max="5640" width="15.5703125" style="28" customWidth="1"/>
    <col min="5641" max="5641" width="14.5703125" style="28" customWidth="1"/>
    <col min="5642" max="5642" width="15" style="28" customWidth="1"/>
    <col min="5643" max="5643" width="12.28515625" style="28" customWidth="1"/>
    <col min="5644" max="5644" width="6.140625" style="28" customWidth="1"/>
    <col min="5645" max="5877" width="9.140625" style="28"/>
    <col min="5878" max="5878" width="2.42578125" style="28" bestFit="1" customWidth="1"/>
    <col min="5879" max="5879" width="3.85546875" style="28" customWidth="1"/>
    <col min="5880" max="5880" width="45.140625" style="28" customWidth="1"/>
    <col min="5881" max="5883" width="11.140625" style="28" customWidth="1"/>
    <col min="5884" max="5884" width="6.7109375" style="28" customWidth="1"/>
    <col min="5885" max="5885" width="8.42578125" style="28" customWidth="1"/>
    <col min="5886" max="5886" width="11" style="28" customWidth="1"/>
    <col min="5887" max="5887" width="13.140625" style="28" customWidth="1"/>
    <col min="5888" max="5888" width="11.42578125" style="28" customWidth="1"/>
    <col min="5889" max="5889" width="10.7109375" style="28" customWidth="1"/>
    <col min="5890" max="5891" width="13.5703125" style="28" customWidth="1"/>
    <col min="5892" max="5892" width="10.7109375" style="28" customWidth="1"/>
    <col min="5893" max="5893" width="12.28515625" style="28" customWidth="1"/>
    <col min="5894" max="5895" width="14.28515625" style="28" customWidth="1"/>
    <col min="5896" max="5896" width="15.5703125" style="28" customWidth="1"/>
    <col min="5897" max="5897" width="14.5703125" style="28" customWidth="1"/>
    <col min="5898" max="5898" width="15" style="28" customWidth="1"/>
    <col min="5899" max="5899" width="12.28515625" style="28" customWidth="1"/>
    <col min="5900" max="5900" width="6.140625" style="28" customWidth="1"/>
    <col min="5901" max="6133" width="9.140625" style="28"/>
    <col min="6134" max="6134" width="2.42578125" style="28" bestFit="1" customWidth="1"/>
    <col min="6135" max="6135" width="3.85546875" style="28" customWidth="1"/>
    <col min="6136" max="6136" width="45.140625" style="28" customWidth="1"/>
    <col min="6137" max="6139" width="11.140625" style="28" customWidth="1"/>
    <col min="6140" max="6140" width="6.7109375" style="28" customWidth="1"/>
    <col min="6141" max="6141" width="8.42578125" style="28" customWidth="1"/>
    <col min="6142" max="6142" width="11" style="28" customWidth="1"/>
    <col min="6143" max="6143" width="13.140625" style="28" customWidth="1"/>
    <col min="6144" max="6144" width="11.42578125" style="28" customWidth="1"/>
    <col min="6145" max="6145" width="10.7109375" style="28" customWidth="1"/>
    <col min="6146" max="6147" width="13.5703125" style="28" customWidth="1"/>
    <col min="6148" max="6148" width="10.7109375" style="28" customWidth="1"/>
    <col min="6149" max="6149" width="12.28515625" style="28" customWidth="1"/>
    <col min="6150" max="6151" width="14.28515625" style="28" customWidth="1"/>
    <col min="6152" max="6152" width="15.5703125" style="28" customWidth="1"/>
    <col min="6153" max="6153" width="14.5703125" style="28" customWidth="1"/>
    <col min="6154" max="6154" width="15" style="28" customWidth="1"/>
    <col min="6155" max="6155" width="12.28515625" style="28" customWidth="1"/>
    <col min="6156" max="6156" width="6.140625" style="28" customWidth="1"/>
    <col min="6157" max="6389" width="9.140625" style="28"/>
    <col min="6390" max="6390" width="2.42578125" style="28" bestFit="1" customWidth="1"/>
    <col min="6391" max="6391" width="3.85546875" style="28" customWidth="1"/>
    <col min="6392" max="6392" width="45.140625" style="28" customWidth="1"/>
    <col min="6393" max="6395" width="11.140625" style="28" customWidth="1"/>
    <col min="6396" max="6396" width="6.7109375" style="28" customWidth="1"/>
    <col min="6397" max="6397" width="8.42578125" style="28" customWidth="1"/>
    <col min="6398" max="6398" width="11" style="28" customWidth="1"/>
    <col min="6399" max="6399" width="13.140625" style="28" customWidth="1"/>
    <col min="6400" max="6400" width="11.42578125" style="28" customWidth="1"/>
    <col min="6401" max="6401" width="10.7109375" style="28" customWidth="1"/>
    <col min="6402" max="6403" width="13.5703125" style="28" customWidth="1"/>
    <col min="6404" max="6404" width="10.7109375" style="28" customWidth="1"/>
    <col min="6405" max="6405" width="12.28515625" style="28" customWidth="1"/>
    <col min="6406" max="6407" width="14.28515625" style="28" customWidth="1"/>
    <col min="6408" max="6408" width="15.5703125" style="28" customWidth="1"/>
    <col min="6409" max="6409" width="14.5703125" style="28" customWidth="1"/>
    <col min="6410" max="6410" width="15" style="28" customWidth="1"/>
    <col min="6411" max="6411" width="12.28515625" style="28" customWidth="1"/>
    <col min="6412" max="6412" width="6.140625" style="28" customWidth="1"/>
    <col min="6413" max="6645" width="9.140625" style="28"/>
    <col min="6646" max="6646" width="2.42578125" style="28" bestFit="1" customWidth="1"/>
    <col min="6647" max="6647" width="3.85546875" style="28" customWidth="1"/>
    <col min="6648" max="6648" width="45.140625" style="28" customWidth="1"/>
    <col min="6649" max="6651" width="11.140625" style="28" customWidth="1"/>
    <col min="6652" max="6652" width="6.7109375" style="28" customWidth="1"/>
    <col min="6653" max="6653" width="8.42578125" style="28" customWidth="1"/>
    <col min="6654" max="6654" width="11" style="28" customWidth="1"/>
    <col min="6655" max="6655" width="13.140625" style="28" customWidth="1"/>
    <col min="6656" max="6656" width="11.42578125" style="28" customWidth="1"/>
    <col min="6657" max="6657" width="10.7109375" style="28" customWidth="1"/>
    <col min="6658" max="6659" width="13.5703125" style="28" customWidth="1"/>
    <col min="6660" max="6660" width="10.7109375" style="28" customWidth="1"/>
    <col min="6661" max="6661" width="12.28515625" style="28" customWidth="1"/>
    <col min="6662" max="6663" width="14.28515625" style="28" customWidth="1"/>
    <col min="6664" max="6664" width="15.5703125" style="28" customWidth="1"/>
    <col min="6665" max="6665" width="14.5703125" style="28" customWidth="1"/>
    <col min="6666" max="6666" width="15" style="28" customWidth="1"/>
    <col min="6667" max="6667" width="12.28515625" style="28" customWidth="1"/>
    <col min="6668" max="6668" width="6.140625" style="28" customWidth="1"/>
    <col min="6669" max="6901" width="9.140625" style="28"/>
    <col min="6902" max="6902" width="2.42578125" style="28" bestFit="1" customWidth="1"/>
    <col min="6903" max="6903" width="3.85546875" style="28" customWidth="1"/>
    <col min="6904" max="6904" width="45.140625" style="28" customWidth="1"/>
    <col min="6905" max="6907" width="11.140625" style="28" customWidth="1"/>
    <col min="6908" max="6908" width="6.7109375" style="28" customWidth="1"/>
    <col min="6909" max="6909" width="8.42578125" style="28" customWidth="1"/>
    <col min="6910" max="6910" width="11" style="28" customWidth="1"/>
    <col min="6911" max="6911" width="13.140625" style="28" customWidth="1"/>
    <col min="6912" max="6912" width="11.42578125" style="28" customWidth="1"/>
    <col min="6913" max="6913" width="10.7109375" style="28" customWidth="1"/>
    <col min="6914" max="6915" width="13.5703125" style="28" customWidth="1"/>
    <col min="6916" max="6916" width="10.7109375" style="28" customWidth="1"/>
    <col min="6917" max="6917" width="12.28515625" style="28" customWidth="1"/>
    <col min="6918" max="6919" width="14.28515625" style="28" customWidth="1"/>
    <col min="6920" max="6920" width="15.5703125" style="28" customWidth="1"/>
    <col min="6921" max="6921" width="14.5703125" style="28" customWidth="1"/>
    <col min="6922" max="6922" width="15" style="28" customWidth="1"/>
    <col min="6923" max="6923" width="12.28515625" style="28" customWidth="1"/>
    <col min="6924" max="6924" width="6.140625" style="28" customWidth="1"/>
    <col min="6925" max="7157" width="9.140625" style="28"/>
    <col min="7158" max="7158" width="2.42578125" style="28" bestFit="1" customWidth="1"/>
    <col min="7159" max="7159" width="3.85546875" style="28" customWidth="1"/>
    <col min="7160" max="7160" width="45.140625" style="28" customWidth="1"/>
    <col min="7161" max="7163" width="11.140625" style="28" customWidth="1"/>
    <col min="7164" max="7164" width="6.7109375" style="28" customWidth="1"/>
    <col min="7165" max="7165" width="8.42578125" style="28" customWidth="1"/>
    <col min="7166" max="7166" width="11" style="28" customWidth="1"/>
    <col min="7167" max="7167" width="13.140625" style="28" customWidth="1"/>
    <col min="7168" max="7168" width="11.42578125" style="28" customWidth="1"/>
    <col min="7169" max="7169" width="10.7109375" style="28" customWidth="1"/>
    <col min="7170" max="7171" width="13.5703125" style="28" customWidth="1"/>
    <col min="7172" max="7172" width="10.7109375" style="28" customWidth="1"/>
    <col min="7173" max="7173" width="12.28515625" style="28" customWidth="1"/>
    <col min="7174" max="7175" width="14.28515625" style="28" customWidth="1"/>
    <col min="7176" max="7176" width="15.5703125" style="28" customWidth="1"/>
    <col min="7177" max="7177" width="14.5703125" style="28" customWidth="1"/>
    <col min="7178" max="7178" width="15" style="28" customWidth="1"/>
    <col min="7179" max="7179" width="12.28515625" style="28" customWidth="1"/>
    <col min="7180" max="7180" width="6.140625" style="28" customWidth="1"/>
    <col min="7181" max="7413" width="9.140625" style="28"/>
    <col min="7414" max="7414" width="2.42578125" style="28" bestFit="1" customWidth="1"/>
    <col min="7415" max="7415" width="3.85546875" style="28" customWidth="1"/>
    <col min="7416" max="7416" width="45.140625" style="28" customWidth="1"/>
    <col min="7417" max="7419" width="11.140625" style="28" customWidth="1"/>
    <col min="7420" max="7420" width="6.7109375" style="28" customWidth="1"/>
    <col min="7421" max="7421" width="8.42578125" style="28" customWidth="1"/>
    <col min="7422" max="7422" width="11" style="28" customWidth="1"/>
    <col min="7423" max="7423" width="13.140625" style="28" customWidth="1"/>
    <col min="7424" max="7424" width="11.42578125" style="28" customWidth="1"/>
    <col min="7425" max="7425" width="10.7109375" style="28" customWidth="1"/>
    <col min="7426" max="7427" width="13.5703125" style="28" customWidth="1"/>
    <col min="7428" max="7428" width="10.7109375" style="28" customWidth="1"/>
    <col min="7429" max="7429" width="12.28515625" style="28" customWidth="1"/>
    <col min="7430" max="7431" width="14.28515625" style="28" customWidth="1"/>
    <col min="7432" max="7432" width="15.5703125" style="28" customWidth="1"/>
    <col min="7433" max="7433" width="14.5703125" style="28" customWidth="1"/>
    <col min="7434" max="7434" width="15" style="28" customWidth="1"/>
    <col min="7435" max="7435" width="12.28515625" style="28" customWidth="1"/>
    <col min="7436" max="7436" width="6.140625" style="28" customWidth="1"/>
    <col min="7437" max="7669" width="9.140625" style="28"/>
    <col min="7670" max="7670" width="2.42578125" style="28" bestFit="1" customWidth="1"/>
    <col min="7671" max="7671" width="3.85546875" style="28" customWidth="1"/>
    <col min="7672" max="7672" width="45.140625" style="28" customWidth="1"/>
    <col min="7673" max="7675" width="11.140625" style="28" customWidth="1"/>
    <col min="7676" max="7676" width="6.7109375" style="28" customWidth="1"/>
    <col min="7677" max="7677" width="8.42578125" style="28" customWidth="1"/>
    <col min="7678" max="7678" width="11" style="28" customWidth="1"/>
    <col min="7679" max="7679" width="13.140625" style="28" customWidth="1"/>
    <col min="7680" max="7680" width="11.42578125" style="28" customWidth="1"/>
    <col min="7681" max="7681" width="10.7109375" style="28" customWidth="1"/>
    <col min="7682" max="7683" width="13.5703125" style="28" customWidth="1"/>
    <col min="7684" max="7684" width="10.7109375" style="28" customWidth="1"/>
    <col min="7685" max="7685" width="12.28515625" style="28" customWidth="1"/>
    <col min="7686" max="7687" width="14.28515625" style="28" customWidth="1"/>
    <col min="7688" max="7688" width="15.5703125" style="28" customWidth="1"/>
    <col min="7689" max="7689" width="14.5703125" style="28" customWidth="1"/>
    <col min="7690" max="7690" width="15" style="28" customWidth="1"/>
    <col min="7691" max="7691" width="12.28515625" style="28" customWidth="1"/>
    <col min="7692" max="7692" width="6.140625" style="28" customWidth="1"/>
    <col min="7693" max="7925" width="9.140625" style="28"/>
    <col min="7926" max="7926" width="2.42578125" style="28" bestFit="1" customWidth="1"/>
    <col min="7927" max="7927" width="3.85546875" style="28" customWidth="1"/>
    <col min="7928" max="7928" width="45.140625" style="28" customWidth="1"/>
    <col min="7929" max="7931" width="11.140625" style="28" customWidth="1"/>
    <col min="7932" max="7932" width="6.7109375" style="28" customWidth="1"/>
    <col min="7933" max="7933" width="8.42578125" style="28" customWidth="1"/>
    <col min="7934" max="7934" width="11" style="28" customWidth="1"/>
    <col min="7935" max="7935" width="13.140625" style="28" customWidth="1"/>
    <col min="7936" max="7936" width="11.42578125" style="28" customWidth="1"/>
    <col min="7937" max="7937" width="10.7109375" style="28" customWidth="1"/>
    <col min="7938" max="7939" width="13.5703125" style="28" customWidth="1"/>
    <col min="7940" max="7940" width="10.7109375" style="28" customWidth="1"/>
    <col min="7941" max="7941" width="12.28515625" style="28" customWidth="1"/>
    <col min="7942" max="7943" width="14.28515625" style="28" customWidth="1"/>
    <col min="7944" max="7944" width="15.5703125" style="28" customWidth="1"/>
    <col min="7945" max="7945" width="14.5703125" style="28" customWidth="1"/>
    <col min="7946" max="7946" width="15" style="28" customWidth="1"/>
    <col min="7947" max="7947" width="12.28515625" style="28" customWidth="1"/>
    <col min="7948" max="7948" width="6.140625" style="28" customWidth="1"/>
    <col min="7949" max="8181" width="9.140625" style="28"/>
    <col min="8182" max="8182" width="2.42578125" style="28" bestFit="1" customWidth="1"/>
    <col min="8183" max="8183" width="3.85546875" style="28" customWidth="1"/>
    <col min="8184" max="8184" width="45.140625" style="28" customWidth="1"/>
    <col min="8185" max="8187" width="11.140625" style="28" customWidth="1"/>
    <col min="8188" max="8188" width="6.7109375" style="28" customWidth="1"/>
    <col min="8189" max="8189" width="8.42578125" style="28" customWidth="1"/>
    <col min="8190" max="8190" width="11" style="28" customWidth="1"/>
    <col min="8191" max="8191" width="13.140625" style="28" customWidth="1"/>
    <col min="8192" max="8192" width="11.42578125" style="28" customWidth="1"/>
    <col min="8193" max="8193" width="10.7109375" style="28" customWidth="1"/>
    <col min="8194" max="8195" width="13.5703125" style="28" customWidth="1"/>
    <col min="8196" max="8196" width="10.7109375" style="28" customWidth="1"/>
    <col min="8197" max="8197" width="12.28515625" style="28" customWidth="1"/>
    <col min="8198" max="8199" width="14.28515625" style="28" customWidth="1"/>
    <col min="8200" max="8200" width="15.5703125" style="28" customWidth="1"/>
    <col min="8201" max="8201" width="14.5703125" style="28" customWidth="1"/>
    <col min="8202" max="8202" width="15" style="28" customWidth="1"/>
    <col min="8203" max="8203" width="12.28515625" style="28" customWidth="1"/>
    <col min="8204" max="8204" width="6.140625" style="28" customWidth="1"/>
    <col min="8205" max="8437" width="9.140625" style="28"/>
    <col min="8438" max="8438" width="2.42578125" style="28" bestFit="1" customWidth="1"/>
    <col min="8439" max="8439" width="3.85546875" style="28" customWidth="1"/>
    <col min="8440" max="8440" width="45.140625" style="28" customWidth="1"/>
    <col min="8441" max="8443" width="11.140625" style="28" customWidth="1"/>
    <col min="8444" max="8444" width="6.7109375" style="28" customWidth="1"/>
    <col min="8445" max="8445" width="8.42578125" style="28" customWidth="1"/>
    <col min="8446" max="8446" width="11" style="28" customWidth="1"/>
    <col min="8447" max="8447" width="13.140625" style="28" customWidth="1"/>
    <col min="8448" max="8448" width="11.42578125" style="28" customWidth="1"/>
    <col min="8449" max="8449" width="10.7109375" style="28" customWidth="1"/>
    <col min="8450" max="8451" width="13.5703125" style="28" customWidth="1"/>
    <col min="8452" max="8452" width="10.7109375" style="28" customWidth="1"/>
    <col min="8453" max="8453" width="12.28515625" style="28" customWidth="1"/>
    <col min="8454" max="8455" width="14.28515625" style="28" customWidth="1"/>
    <col min="8456" max="8456" width="15.5703125" style="28" customWidth="1"/>
    <col min="8457" max="8457" width="14.5703125" style="28" customWidth="1"/>
    <col min="8458" max="8458" width="15" style="28" customWidth="1"/>
    <col min="8459" max="8459" width="12.28515625" style="28" customWidth="1"/>
    <col min="8460" max="8460" width="6.140625" style="28" customWidth="1"/>
    <col min="8461" max="8693" width="9.140625" style="28"/>
    <col min="8694" max="8694" width="2.42578125" style="28" bestFit="1" customWidth="1"/>
    <col min="8695" max="8695" width="3.85546875" style="28" customWidth="1"/>
    <col min="8696" max="8696" width="45.140625" style="28" customWidth="1"/>
    <col min="8697" max="8699" width="11.140625" style="28" customWidth="1"/>
    <col min="8700" max="8700" width="6.7109375" style="28" customWidth="1"/>
    <col min="8701" max="8701" width="8.42578125" style="28" customWidth="1"/>
    <col min="8702" max="8702" width="11" style="28" customWidth="1"/>
    <col min="8703" max="8703" width="13.140625" style="28" customWidth="1"/>
    <col min="8704" max="8704" width="11.42578125" style="28" customWidth="1"/>
    <col min="8705" max="8705" width="10.7109375" style="28" customWidth="1"/>
    <col min="8706" max="8707" width="13.5703125" style="28" customWidth="1"/>
    <col min="8708" max="8708" width="10.7109375" style="28" customWidth="1"/>
    <col min="8709" max="8709" width="12.28515625" style="28" customWidth="1"/>
    <col min="8710" max="8711" width="14.28515625" style="28" customWidth="1"/>
    <col min="8712" max="8712" width="15.5703125" style="28" customWidth="1"/>
    <col min="8713" max="8713" width="14.5703125" style="28" customWidth="1"/>
    <col min="8714" max="8714" width="15" style="28" customWidth="1"/>
    <col min="8715" max="8715" width="12.28515625" style="28" customWidth="1"/>
    <col min="8716" max="8716" width="6.140625" style="28" customWidth="1"/>
    <col min="8717" max="8949" width="9.140625" style="28"/>
    <col min="8950" max="8950" width="2.42578125" style="28" bestFit="1" customWidth="1"/>
    <col min="8951" max="8951" width="3.85546875" style="28" customWidth="1"/>
    <col min="8952" max="8952" width="45.140625" style="28" customWidth="1"/>
    <col min="8953" max="8955" width="11.140625" style="28" customWidth="1"/>
    <col min="8956" max="8956" width="6.7109375" style="28" customWidth="1"/>
    <col min="8957" max="8957" width="8.42578125" style="28" customWidth="1"/>
    <col min="8958" max="8958" width="11" style="28" customWidth="1"/>
    <col min="8959" max="8959" width="13.140625" style="28" customWidth="1"/>
    <col min="8960" max="8960" width="11.42578125" style="28" customWidth="1"/>
    <col min="8961" max="8961" width="10.7109375" style="28" customWidth="1"/>
    <col min="8962" max="8963" width="13.5703125" style="28" customWidth="1"/>
    <col min="8964" max="8964" width="10.7109375" style="28" customWidth="1"/>
    <col min="8965" max="8965" width="12.28515625" style="28" customWidth="1"/>
    <col min="8966" max="8967" width="14.28515625" style="28" customWidth="1"/>
    <col min="8968" max="8968" width="15.5703125" style="28" customWidth="1"/>
    <col min="8969" max="8969" width="14.5703125" style="28" customWidth="1"/>
    <col min="8970" max="8970" width="15" style="28" customWidth="1"/>
    <col min="8971" max="8971" width="12.28515625" style="28" customWidth="1"/>
    <col min="8972" max="8972" width="6.140625" style="28" customWidth="1"/>
    <col min="8973" max="9205" width="9.140625" style="28"/>
    <col min="9206" max="9206" width="2.42578125" style="28" bestFit="1" customWidth="1"/>
    <col min="9207" max="9207" width="3.85546875" style="28" customWidth="1"/>
    <col min="9208" max="9208" width="45.140625" style="28" customWidth="1"/>
    <col min="9209" max="9211" width="11.140625" style="28" customWidth="1"/>
    <col min="9212" max="9212" width="6.7109375" style="28" customWidth="1"/>
    <col min="9213" max="9213" width="8.42578125" style="28" customWidth="1"/>
    <col min="9214" max="9214" width="11" style="28" customWidth="1"/>
    <col min="9215" max="9215" width="13.140625" style="28" customWidth="1"/>
    <col min="9216" max="9216" width="11.42578125" style="28" customWidth="1"/>
    <col min="9217" max="9217" width="10.7109375" style="28" customWidth="1"/>
    <col min="9218" max="9219" width="13.5703125" style="28" customWidth="1"/>
    <col min="9220" max="9220" width="10.7109375" style="28" customWidth="1"/>
    <col min="9221" max="9221" width="12.28515625" style="28" customWidth="1"/>
    <col min="9222" max="9223" width="14.28515625" style="28" customWidth="1"/>
    <col min="9224" max="9224" width="15.5703125" style="28" customWidth="1"/>
    <col min="9225" max="9225" width="14.5703125" style="28" customWidth="1"/>
    <col min="9226" max="9226" width="15" style="28" customWidth="1"/>
    <col min="9227" max="9227" width="12.28515625" style="28" customWidth="1"/>
    <col min="9228" max="9228" width="6.140625" style="28" customWidth="1"/>
    <col min="9229" max="9461" width="9.140625" style="28"/>
    <col min="9462" max="9462" width="2.42578125" style="28" bestFit="1" customWidth="1"/>
    <col min="9463" max="9463" width="3.85546875" style="28" customWidth="1"/>
    <col min="9464" max="9464" width="45.140625" style="28" customWidth="1"/>
    <col min="9465" max="9467" width="11.140625" style="28" customWidth="1"/>
    <col min="9468" max="9468" width="6.7109375" style="28" customWidth="1"/>
    <col min="9469" max="9469" width="8.42578125" style="28" customWidth="1"/>
    <col min="9470" max="9470" width="11" style="28" customWidth="1"/>
    <col min="9471" max="9471" width="13.140625" style="28" customWidth="1"/>
    <col min="9472" max="9472" width="11.42578125" style="28" customWidth="1"/>
    <col min="9473" max="9473" width="10.7109375" style="28" customWidth="1"/>
    <col min="9474" max="9475" width="13.5703125" style="28" customWidth="1"/>
    <col min="9476" max="9476" width="10.7109375" style="28" customWidth="1"/>
    <col min="9477" max="9477" width="12.28515625" style="28" customWidth="1"/>
    <col min="9478" max="9479" width="14.28515625" style="28" customWidth="1"/>
    <col min="9480" max="9480" width="15.5703125" style="28" customWidth="1"/>
    <col min="9481" max="9481" width="14.5703125" style="28" customWidth="1"/>
    <col min="9482" max="9482" width="15" style="28" customWidth="1"/>
    <col min="9483" max="9483" width="12.28515625" style="28" customWidth="1"/>
    <col min="9484" max="9484" width="6.140625" style="28" customWidth="1"/>
    <col min="9485" max="9717" width="9.140625" style="28"/>
    <col min="9718" max="9718" width="2.42578125" style="28" bestFit="1" customWidth="1"/>
    <col min="9719" max="9719" width="3.85546875" style="28" customWidth="1"/>
    <col min="9720" max="9720" width="45.140625" style="28" customWidth="1"/>
    <col min="9721" max="9723" width="11.140625" style="28" customWidth="1"/>
    <col min="9724" max="9724" width="6.7109375" style="28" customWidth="1"/>
    <col min="9725" max="9725" width="8.42578125" style="28" customWidth="1"/>
    <col min="9726" max="9726" width="11" style="28" customWidth="1"/>
    <col min="9727" max="9727" width="13.140625" style="28" customWidth="1"/>
    <col min="9728" max="9728" width="11.42578125" style="28" customWidth="1"/>
    <col min="9729" max="9729" width="10.7109375" style="28" customWidth="1"/>
    <col min="9730" max="9731" width="13.5703125" style="28" customWidth="1"/>
    <col min="9732" max="9732" width="10.7109375" style="28" customWidth="1"/>
    <col min="9733" max="9733" width="12.28515625" style="28" customWidth="1"/>
    <col min="9734" max="9735" width="14.28515625" style="28" customWidth="1"/>
    <col min="9736" max="9736" width="15.5703125" style="28" customWidth="1"/>
    <col min="9737" max="9737" width="14.5703125" style="28" customWidth="1"/>
    <col min="9738" max="9738" width="15" style="28" customWidth="1"/>
    <col min="9739" max="9739" width="12.28515625" style="28" customWidth="1"/>
    <col min="9740" max="9740" width="6.140625" style="28" customWidth="1"/>
    <col min="9741" max="9973" width="9.140625" style="28"/>
    <col min="9974" max="9974" width="2.42578125" style="28" bestFit="1" customWidth="1"/>
    <col min="9975" max="9975" width="3.85546875" style="28" customWidth="1"/>
    <col min="9976" max="9976" width="45.140625" style="28" customWidth="1"/>
    <col min="9977" max="9979" width="11.140625" style="28" customWidth="1"/>
    <col min="9980" max="9980" width="6.7109375" style="28" customWidth="1"/>
    <col min="9981" max="9981" width="8.42578125" style="28" customWidth="1"/>
    <col min="9982" max="9982" width="11" style="28" customWidth="1"/>
    <col min="9983" max="9983" width="13.140625" style="28" customWidth="1"/>
    <col min="9984" max="9984" width="11.42578125" style="28" customWidth="1"/>
    <col min="9985" max="9985" width="10.7109375" style="28" customWidth="1"/>
    <col min="9986" max="9987" width="13.5703125" style="28" customWidth="1"/>
    <col min="9988" max="9988" width="10.7109375" style="28" customWidth="1"/>
    <col min="9989" max="9989" width="12.28515625" style="28" customWidth="1"/>
    <col min="9990" max="9991" width="14.28515625" style="28" customWidth="1"/>
    <col min="9992" max="9992" width="15.5703125" style="28" customWidth="1"/>
    <col min="9993" max="9993" width="14.5703125" style="28" customWidth="1"/>
    <col min="9994" max="9994" width="15" style="28" customWidth="1"/>
    <col min="9995" max="9995" width="12.28515625" style="28" customWidth="1"/>
    <col min="9996" max="9996" width="6.140625" style="28" customWidth="1"/>
    <col min="9997" max="10229" width="9.140625" style="28"/>
    <col min="10230" max="10230" width="2.42578125" style="28" bestFit="1" customWidth="1"/>
    <col min="10231" max="10231" width="3.85546875" style="28" customWidth="1"/>
    <col min="10232" max="10232" width="45.140625" style="28" customWidth="1"/>
    <col min="10233" max="10235" width="11.140625" style="28" customWidth="1"/>
    <col min="10236" max="10236" width="6.7109375" style="28" customWidth="1"/>
    <col min="10237" max="10237" width="8.42578125" style="28" customWidth="1"/>
    <col min="10238" max="10238" width="11" style="28" customWidth="1"/>
    <col min="10239" max="10239" width="13.140625" style="28" customWidth="1"/>
    <col min="10240" max="10240" width="11.42578125" style="28" customWidth="1"/>
    <col min="10241" max="10241" width="10.7109375" style="28" customWidth="1"/>
    <col min="10242" max="10243" width="13.5703125" style="28" customWidth="1"/>
    <col min="10244" max="10244" width="10.7109375" style="28" customWidth="1"/>
    <col min="10245" max="10245" width="12.28515625" style="28" customWidth="1"/>
    <col min="10246" max="10247" width="14.28515625" style="28" customWidth="1"/>
    <col min="10248" max="10248" width="15.5703125" style="28" customWidth="1"/>
    <col min="10249" max="10249" width="14.5703125" style="28" customWidth="1"/>
    <col min="10250" max="10250" width="15" style="28" customWidth="1"/>
    <col min="10251" max="10251" width="12.28515625" style="28" customWidth="1"/>
    <col min="10252" max="10252" width="6.140625" style="28" customWidth="1"/>
    <col min="10253" max="10485" width="9.140625" style="28"/>
    <col min="10486" max="10486" width="2.42578125" style="28" bestFit="1" customWidth="1"/>
    <col min="10487" max="10487" width="3.85546875" style="28" customWidth="1"/>
    <col min="10488" max="10488" width="45.140625" style="28" customWidth="1"/>
    <col min="10489" max="10491" width="11.140625" style="28" customWidth="1"/>
    <col min="10492" max="10492" width="6.7109375" style="28" customWidth="1"/>
    <col min="10493" max="10493" width="8.42578125" style="28" customWidth="1"/>
    <col min="10494" max="10494" width="11" style="28" customWidth="1"/>
    <col min="10495" max="10495" width="13.140625" style="28" customWidth="1"/>
    <col min="10496" max="10496" width="11.42578125" style="28" customWidth="1"/>
    <col min="10497" max="10497" width="10.7109375" style="28" customWidth="1"/>
    <col min="10498" max="10499" width="13.5703125" style="28" customWidth="1"/>
    <col min="10500" max="10500" width="10.7109375" style="28" customWidth="1"/>
    <col min="10501" max="10501" width="12.28515625" style="28" customWidth="1"/>
    <col min="10502" max="10503" width="14.28515625" style="28" customWidth="1"/>
    <col min="10504" max="10504" width="15.5703125" style="28" customWidth="1"/>
    <col min="10505" max="10505" width="14.5703125" style="28" customWidth="1"/>
    <col min="10506" max="10506" width="15" style="28" customWidth="1"/>
    <col min="10507" max="10507" width="12.28515625" style="28" customWidth="1"/>
    <col min="10508" max="10508" width="6.140625" style="28" customWidth="1"/>
    <col min="10509" max="10741" width="9.140625" style="28"/>
    <col min="10742" max="10742" width="2.42578125" style="28" bestFit="1" customWidth="1"/>
    <col min="10743" max="10743" width="3.85546875" style="28" customWidth="1"/>
    <col min="10744" max="10744" width="45.140625" style="28" customWidth="1"/>
    <col min="10745" max="10747" width="11.140625" style="28" customWidth="1"/>
    <col min="10748" max="10748" width="6.7109375" style="28" customWidth="1"/>
    <col min="10749" max="10749" width="8.42578125" style="28" customWidth="1"/>
    <col min="10750" max="10750" width="11" style="28" customWidth="1"/>
    <col min="10751" max="10751" width="13.140625" style="28" customWidth="1"/>
    <col min="10752" max="10752" width="11.42578125" style="28" customWidth="1"/>
    <col min="10753" max="10753" width="10.7109375" style="28" customWidth="1"/>
    <col min="10754" max="10755" width="13.5703125" style="28" customWidth="1"/>
    <col min="10756" max="10756" width="10.7109375" style="28" customWidth="1"/>
    <col min="10757" max="10757" width="12.28515625" style="28" customWidth="1"/>
    <col min="10758" max="10759" width="14.28515625" style="28" customWidth="1"/>
    <col min="10760" max="10760" width="15.5703125" style="28" customWidth="1"/>
    <col min="10761" max="10761" width="14.5703125" style="28" customWidth="1"/>
    <col min="10762" max="10762" width="15" style="28" customWidth="1"/>
    <col min="10763" max="10763" width="12.28515625" style="28" customWidth="1"/>
    <col min="10764" max="10764" width="6.140625" style="28" customWidth="1"/>
    <col min="10765" max="10997" width="9.140625" style="28"/>
    <col min="10998" max="10998" width="2.42578125" style="28" bestFit="1" customWidth="1"/>
    <col min="10999" max="10999" width="3.85546875" style="28" customWidth="1"/>
    <col min="11000" max="11000" width="45.140625" style="28" customWidth="1"/>
    <col min="11001" max="11003" width="11.140625" style="28" customWidth="1"/>
    <col min="11004" max="11004" width="6.7109375" style="28" customWidth="1"/>
    <col min="11005" max="11005" width="8.42578125" style="28" customWidth="1"/>
    <col min="11006" max="11006" width="11" style="28" customWidth="1"/>
    <col min="11007" max="11007" width="13.140625" style="28" customWidth="1"/>
    <col min="11008" max="11008" width="11.42578125" style="28" customWidth="1"/>
    <col min="11009" max="11009" width="10.7109375" style="28" customWidth="1"/>
    <col min="11010" max="11011" width="13.5703125" style="28" customWidth="1"/>
    <col min="11012" max="11012" width="10.7109375" style="28" customWidth="1"/>
    <col min="11013" max="11013" width="12.28515625" style="28" customWidth="1"/>
    <col min="11014" max="11015" width="14.28515625" style="28" customWidth="1"/>
    <col min="11016" max="11016" width="15.5703125" style="28" customWidth="1"/>
    <col min="11017" max="11017" width="14.5703125" style="28" customWidth="1"/>
    <col min="11018" max="11018" width="15" style="28" customWidth="1"/>
    <col min="11019" max="11019" width="12.28515625" style="28" customWidth="1"/>
    <col min="11020" max="11020" width="6.140625" style="28" customWidth="1"/>
    <col min="11021" max="11253" width="9.140625" style="28"/>
    <col min="11254" max="11254" width="2.42578125" style="28" bestFit="1" customWidth="1"/>
    <col min="11255" max="11255" width="3.85546875" style="28" customWidth="1"/>
    <col min="11256" max="11256" width="45.140625" style="28" customWidth="1"/>
    <col min="11257" max="11259" width="11.140625" style="28" customWidth="1"/>
    <col min="11260" max="11260" width="6.7109375" style="28" customWidth="1"/>
    <col min="11261" max="11261" width="8.42578125" style="28" customWidth="1"/>
    <col min="11262" max="11262" width="11" style="28" customWidth="1"/>
    <col min="11263" max="11263" width="13.140625" style="28" customWidth="1"/>
    <col min="11264" max="11264" width="11.42578125" style="28" customWidth="1"/>
    <col min="11265" max="11265" width="10.7109375" style="28" customWidth="1"/>
    <col min="11266" max="11267" width="13.5703125" style="28" customWidth="1"/>
    <col min="11268" max="11268" width="10.7109375" style="28" customWidth="1"/>
    <col min="11269" max="11269" width="12.28515625" style="28" customWidth="1"/>
    <col min="11270" max="11271" width="14.28515625" style="28" customWidth="1"/>
    <col min="11272" max="11272" width="15.5703125" style="28" customWidth="1"/>
    <col min="11273" max="11273" width="14.5703125" style="28" customWidth="1"/>
    <col min="11274" max="11274" width="15" style="28" customWidth="1"/>
    <col min="11275" max="11275" width="12.28515625" style="28" customWidth="1"/>
    <col min="11276" max="11276" width="6.140625" style="28" customWidth="1"/>
    <col min="11277" max="11509" width="9.140625" style="28"/>
    <col min="11510" max="11510" width="2.42578125" style="28" bestFit="1" customWidth="1"/>
    <col min="11511" max="11511" width="3.85546875" style="28" customWidth="1"/>
    <col min="11512" max="11512" width="45.140625" style="28" customWidth="1"/>
    <col min="11513" max="11515" width="11.140625" style="28" customWidth="1"/>
    <col min="11516" max="11516" width="6.7109375" style="28" customWidth="1"/>
    <col min="11517" max="11517" width="8.42578125" style="28" customWidth="1"/>
    <col min="11518" max="11518" width="11" style="28" customWidth="1"/>
    <col min="11519" max="11519" width="13.140625" style="28" customWidth="1"/>
    <col min="11520" max="11520" width="11.42578125" style="28" customWidth="1"/>
    <col min="11521" max="11521" width="10.7109375" style="28" customWidth="1"/>
    <col min="11522" max="11523" width="13.5703125" style="28" customWidth="1"/>
    <col min="11524" max="11524" width="10.7109375" style="28" customWidth="1"/>
    <col min="11525" max="11525" width="12.28515625" style="28" customWidth="1"/>
    <col min="11526" max="11527" width="14.28515625" style="28" customWidth="1"/>
    <col min="11528" max="11528" width="15.5703125" style="28" customWidth="1"/>
    <col min="11529" max="11529" width="14.5703125" style="28" customWidth="1"/>
    <col min="11530" max="11530" width="15" style="28" customWidth="1"/>
    <col min="11531" max="11531" width="12.28515625" style="28" customWidth="1"/>
    <col min="11532" max="11532" width="6.140625" style="28" customWidth="1"/>
    <col min="11533" max="11765" width="9.140625" style="28"/>
    <col min="11766" max="11766" width="2.42578125" style="28" bestFit="1" customWidth="1"/>
    <col min="11767" max="11767" width="3.85546875" style="28" customWidth="1"/>
    <col min="11768" max="11768" width="45.140625" style="28" customWidth="1"/>
    <col min="11769" max="11771" width="11.140625" style="28" customWidth="1"/>
    <col min="11772" max="11772" width="6.7109375" style="28" customWidth="1"/>
    <col min="11773" max="11773" width="8.42578125" style="28" customWidth="1"/>
    <col min="11774" max="11774" width="11" style="28" customWidth="1"/>
    <col min="11775" max="11775" width="13.140625" style="28" customWidth="1"/>
    <col min="11776" max="11776" width="11.42578125" style="28" customWidth="1"/>
    <col min="11777" max="11777" width="10.7109375" style="28" customWidth="1"/>
    <col min="11778" max="11779" width="13.5703125" style="28" customWidth="1"/>
    <col min="11780" max="11780" width="10.7109375" style="28" customWidth="1"/>
    <col min="11781" max="11781" width="12.28515625" style="28" customWidth="1"/>
    <col min="11782" max="11783" width="14.28515625" style="28" customWidth="1"/>
    <col min="11784" max="11784" width="15.5703125" style="28" customWidth="1"/>
    <col min="11785" max="11785" width="14.5703125" style="28" customWidth="1"/>
    <col min="11786" max="11786" width="15" style="28" customWidth="1"/>
    <col min="11787" max="11787" width="12.28515625" style="28" customWidth="1"/>
    <col min="11788" max="11788" width="6.140625" style="28" customWidth="1"/>
    <col min="11789" max="12021" width="9.140625" style="28"/>
    <col min="12022" max="12022" width="2.42578125" style="28" bestFit="1" customWidth="1"/>
    <col min="12023" max="12023" width="3.85546875" style="28" customWidth="1"/>
    <col min="12024" max="12024" width="45.140625" style="28" customWidth="1"/>
    <col min="12025" max="12027" width="11.140625" style="28" customWidth="1"/>
    <col min="12028" max="12028" width="6.7109375" style="28" customWidth="1"/>
    <col min="12029" max="12029" width="8.42578125" style="28" customWidth="1"/>
    <col min="12030" max="12030" width="11" style="28" customWidth="1"/>
    <col min="12031" max="12031" width="13.140625" style="28" customWidth="1"/>
    <col min="12032" max="12032" width="11.42578125" style="28" customWidth="1"/>
    <col min="12033" max="12033" width="10.7109375" style="28" customWidth="1"/>
    <col min="12034" max="12035" width="13.5703125" style="28" customWidth="1"/>
    <col min="12036" max="12036" width="10.7109375" style="28" customWidth="1"/>
    <col min="12037" max="12037" width="12.28515625" style="28" customWidth="1"/>
    <col min="12038" max="12039" width="14.28515625" style="28" customWidth="1"/>
    <col min="12040" max="12040" width="15.5703125" style="28" customWidth="1"/>
    <col min="12041" max="12041" width="14.5703125" style="28" customWidth="1"/>
    <col min="12042" max="12042" width="15" style="28" customWidth="1"/>
    <col min="12043" max="12043" width="12.28515625" style="28" customWidth="1"/>
    <col min="12044" max="12044" width="6.140625" style="28" customWidth="1"/>
    <col min="12045" max="12277" width="9.140625" style="28"/>
    <col min="12278" max="12278" width="2.42578125" style="28" bestFit="1" customWidth="1"/>
    <col min="12279" max="12279" width="3.85546875" style="28" customWidth="1"/>
    <col min="12280" max="12280" width="45.140625" style="28" customWidth="1"/>
    <col min="12281" max="12283" width="11.140625" style="28" customWidth="1"/>
    <col min="12284" max="12284" width="6.7109375" style="28" customWidth="1"/>
    <col min="12285" max="12285" width="8.42578125" style="28" customWidth="1"/>
    <col min="12286" max="12286" width="11" style="28" customWidth="1"/>
    <col min="12287" max="12287" width="13.140625" style="28" customWidth="1"/>
    <col min="12288" max="12288" width="11.42578125" style="28" customWidth="1"/>
    <col min="12289" max="12289" width="10.7109375" style="28" customWidth="1"/>
    <col min="12290" max="12291" width="13.5703125" style="28" customWidth="1"/>
    <col min="12292" max="12292" width="10.7109375" style="28" customWidth="1"/>
    <col min="12293" max="12293" width="12.28515625" style="28" customWidth="1"/>
    <col min="12294" max="12295" width="14.28515625" style="28" customWidth="1"/>
    <col min="12296" max="12296" width="15.5703125" style="28" customWidth="1"/>
    <col min="12297" max="12297" width="14.5703125" style="28" customWidth="1"/>
    <col min="12298" max="12298" width="15" style="28" customWidth="1"/>
    <col min="12299" max="12299" width="12.28515625" style="28" customWidth="1"/>
    <col min="12300" max="12300" width="6.140625" style="28" customWidth="1"/>
    <col min="12301" max="12533" width="9.140625" style="28"/>
    <col min="12534" max="12534" width="2.42578125" style="28" bestFit="1" customWidth="1"/>
    <col min="12535" max="12535" width="3.85546875" style="28" customWidth="1"/>
    <col min="12536" max="12536" width="45.140625" style="28" customWidth="1"/>
    <col min="12537" max="12539" width="11.140625" style="28" customWidth="1"/>
    <col min="12540" max="12540" width="6.7109375" style="28" customWidth="1"/>
    <col min="12541" max="12541" width="8.42578125" style="28" customWidth="1"/>
    <col min="12542" max="12542" width="11" style="28" customWidth="1"/>
    <col min="12543" max="12543" width="13.140625" style="28" customWidth="1"/>
    <col min="12544" max="12544" width="11.42578125" style="28" customWidth="1"/>
    <col min="12545" max="12545" width="10.7109375" style="28" customWidth="1"/>
    <col min="12546" max="12547" width="13.5703125" style="28" customWidth="1"/>
    <col min="12548" max="12548" width="10.7109375" style="28" customWidth="1"/>
    <col min="12549" max="12549" width="12.28515625" style="28" customWidth="1"/>
    <col min="12550" max="12551" width="14.28515625" style="28" customWidth="1"/>
    <col min="12552" max="12552" width="15.5703125" style="28" customWidth="1"/>
    <col min="12553" max="12553" width="14.5703125" style="28" customWidth="1"/>
    <col min="12554" max="12554" width="15" style="28" customWidth="1"/>
    <col min="12555" max="12555" width="12.28515625" style="28" customWidth="1"/>
    <col min="12556" max="12556" width="6.140625" style="28" customWidth="1"/>
    <col min="12557" max="12789" width="9.140625" style="28"/>
    <col min="12790" max="12790" width="2.42578125" style="28" bestFit="1" customWidth="1"/>
    <col min="12791" max="12791" width="3.85546875" style="28" customWidth="1"/>
    <col min="12792" max="12792" width="45.140625" style="28" customWidth="1"/>
    <col min="12793" max="12795" width="11.140625" style="28" customWidth="1"/>
    <col min="12796" max="12796" width="6.7109375" style="28" customWidth="1"/>
    <col min="12797" max="12797" width="8.42578125" style="28" customWidth="1"/>
    <col min="12798" max="12798" width="11" style="28" customWidth="1"/>
    <col min="12799" max="12799" width="13.140625" style="28" customWidth="1"/>
    <col min="12800" max="12800" width="11.42578125" style="28" customWidth="1"/>
    <col min="12801" max="12801" width="10.7109375" style="28" customWidth="1"/>
    <col min="12802" max="12803" width="13.5703125" style="28" customWidth="1"/>
    <col min="12804" max="12804" width="10.7109375" style="28" customWidth="1"/>
    <col min="12805" max="12805" width="12.28515625" style="28" customWidth="1"/>
    <col min="12806" max="12807" width="14.28515625" style="28" customWidth="1"/>
    <col min="12808" max="12808" width="15.5703125" style="28" customWidth="1"/>
    <col min="12809" max="12809" width="14.5703125" style="28" customWidth="1"/>
    <col min="12810" max="12810" width="15" style="28" customWidth="1"/>
    <col min="12811" max="12811" width="12.28515625" style="28" customWidth="1"/>
    <col min="12812" max="12812" width="6.140625" style="28" customWidth="1"/>
    <col min="12813" max="13045" width="9.140625" style="28"/>
    <col min="13046" max="13046" width="2.42578125" style="28" bestFit="1" customWidth="1"/>
    <col min="13047" max="13047" width="3.85546875" style="28" customWidth="1"/>
    <col min="13048" max="13048" width="45.140625" style="28" customWidth="1"/>
    <col min="13049" max="13051" width="11.140625" style="28" customWidth="1"/>
    <col min="13052" max="13052" width="6.7109375" style="28" customWidth="1"/>
    <col min="13053" max="13053" width="8.42578125" style="28" customWidth="1"/>
    <col min="13054" max="13054" width="11" style="28" customWidth="1"/>
    <col min="13055" max="13055" width="13.140625" style="28" customWidth="1"/>
    <col min="13056" max="13056" width="11.42578125" style="28" customWidth="1"/>
    <col min="13057" max="13057" width="10.7109375" style="28" customWidth="1"/>
    <col min="13058" max="13059" width="13.5703125" style="28" customWidth="1"/>
    <col min="13060" max="13060" width="10.7109375" style="28" customWidth="1"/>
    <col min="13061" max="13061" width="12.28515625" style="28" customWidth="1"/>
    <col min="13062" max="13063" width="14.28515625" style="28" customWidth="1"/>
    <col min="13064" max="13064" width="15.5703125" style="28" customWidth="1"/>
    <col min="13065" max="13065" width="14.5703125" style="28" customWidth="1"/>
    <col min="13066" max="13066" width="15" style="28" customWidth="1"/>
    <col min="13067" max="13067" width="12.28515625" style="28" customWidth="1"/>
    <col min="13068" max="13068" width="6.140625" style="28" customWidth="1"/>
    <col min="13069" max="13301" width="9.140625" style="28"/>
    <col min="13302" max="13302" width="2.42578125" style="28" bestFit="1" customWidth="1"/>
    <col min="13303" max="13303" width="3.85546875" style="28" customWidth="1"/>
    <col min="13304" max="13304" width="45.140625" style="28" customWidth="1"/>
    <col min="13305" max="13307" width="11.140625" style="28" customWidth="1"/>
    <col min="13308" max="13308" width="6.7109375" style="28" customWidth="1"/>
    <col min="13309" max="13309" width="8.42578125" style="28" customWidth="1"/>
    <col min="13310" max="13310" width="11" style="28" customWidth="1"/>
    <col min="13311" max="13311" width="13.140625" style="28" customWidth="1"/>
    <col min="13312" max="13312" width="11.42578125" style="28" customWidth="1"/>
    <col min="13313" max="13313" width="10.7109375" style="28" customWidth="1"/>
    <col min="13314" max="13315" width="13.5703125" style="28" customWidth="1"/>
    <col min="13316" max="13316" width="10.7109375" style="28" customWidth="1"/>
    <col min="13317" max="13317" width="12.28515625" style="28" customWidth="1"/>
    <col min="13318" max="13319" width="14.28515625" style="28" customWidth="1"/>
    <col min="13320" max="13320" width="15.5703125" style="28" customWidth="1"/>
    <col min="13321" max="13321" width="14.5703125" style="28" customWidth="1"/>
    <col min="13322" max="13322" width="15" style="28" customWidth="1"/>
    <col min="13323" max="13323" width="12.28515625" style="28" customWidth="1"/>
    <col min="13324" max="13324" width="6.140625" style="28" customWidth="1"/>
    <col min="13325" max="13557" width="9.140625" style="28"/>
    <col min="13558" max="13558" width="2.42578125" style="28" bestFit="1" customWidth="1"/>
    <col min="13559" max="13559" width="3.85546875" style="28" customWidth="1"/>
    <col min="13560" max="13560" width="45.140625" style="28" customWidth="1"/>
    <col min="13561" max="13563" width="11.140625" style="28" customWidth="1"/>
    <col min="13564" max="13564" width="6.7109375" style="28" customWidth="1"/>
    <col min="13565" max="13565" width="8.42578125" style="28" customWidth="1"/>
    <col min="13566" max="13566" width="11" style="28" customWidth="1"/>
    <col min="13567" max="13567" width="13.140625" style="28" customWidth="1"/>
    <col min="13568" max="13568" width="11.42578125" style="28" customWidth="1"/>
    <col min="13569" max="13569" width="10.7109375" style="28" customWidth="1"/>
    <col min="13570" max="13571" width="13.5703125" style="28" customWidth="1"/>
    <col min="13572" max="13572" width="10.7109375" style="28" customWidth="1"/>
    <col min="13573" max="13573" width="12.28515625" style="28" customWidth="1"/>
    <col min="13574" max="13575" width="14.28515625" style="28" customWidth="1"/>
    <col min="13576" max="13576" width="15.5703125" style="28" customWidth="1"/>
    <col min="13577" max="13577" width="14.5703125" style="28" customWidth="1"/>
    <col min="13578" max="13578" width="15" style="28" customWidth="1"/>
    <col min="13579" max="13579" width="12.28515625" style="28" customWidth="1"/>
    <col min="13580" max="13580" width="6.140625" style="28" customWidth="1"/>
    <col min="13581" max="13813" width="9.140625" style="28"/>
    <col min="13814" max="13814" width="2.42578125" style="28" bestFit="1" customWidth="1"/>
    <col min="13815" max="13815" width="3.85546875" style="28" customWidth="1"/>
    <col min="13816" max="13816" width="45.140625" style="28" customWidth="1"/>
    <col min="13817" max="13819" width="11.140625" style="28" customWidth="1"/>
    <col min="13820" max="13820" width="6.7109375" style="28" customWidth="1"/>
    <col min="13821" max="13821" width="8.42578125" style="28" customWidth="1"/>
    <col min="13822" max="13822" width="11" style="28" customWidth="1"/>
    <col min="13823" max="13823" width="13.140625" style="28" customWidth="1"/>
    <col min="13824" max="13824" width="11.42578125" style="28" customWidth="1"/>
    <col min="13825" max="13825" width="10.7109375" style="28" customWidth="1"/>
    <col min="13826" max="13827" width="13.5703125" style="28" customWidth="1"/>
    <col min="13828" max="13828" width="10.7109375" style="28" customWidth="1"/>
    <col min="13829" max="13829" width="12.28515625" style="28" customWidth="1"/>
    <col min="13830" max="13831" width="14.28515625" style="28" customWidth="1"/>
    <col min="13832" max="13832" width="15.5703125" style="28" customWidth="1"/>
    <col min="13833" max="13833" width="14.5703125" style="28" customWidth="1"/>
    <col min="13834" max="13834" width="15" style="28" customWidth="1"/>
    <col min="13835" max="13835" width="12.28515625" style="28" customWidth="1"/>
    <col min="13836" max="13836" width="6.140625" style="28" customWidth="1"/>
    <col min="13837" max="14069" width="9.140625" style="28"/>
    <col min="14070" max="14070" width="2.42578125" style="28" bestFit="1" customWidth="1"/>
    <col min="14071" max="14071" width="3.85546875" style="28" customWidth="1"/>
    <col min="14072" max="14072" width="45.140625" style="28" customWidth="1"/>
    <col min="14073" max="14075" width="11.140625" style="28" customWidth="1"/>
    <col min="14076" max="14076" width="6.7109375" style="28" customWidth="1"/>
    <col min="14077" max="14077" width="8.42578125" style="28" customWidth="1"/>
    <col min="14078" max="14078" width="11" style="28" customWidth="1"/>
    <col min="14079" max="14079" width="13.140625" style="28" customWidth="1"/>
    <col min="14080" max="14080" width="11.42578125" style="28" customWidth="1"/>
    <col min="14081" max="14081" width="10.7109375" style="28" customWidth="1"/>
    <col min="14082" max="14083" width="13.5703125" style="28" customWidth="1"/>
    <col min="14084" max="14084" width="10.7109375" style="28" customWidth="1"/>
    <col min="14085" max="14085" width="12.28515625" style="28" customWidth="1"/>
    <col min="14086" max="14087" width="14.28515625" style="28" customWidth="1"/>
    <col min="14088" max="14088" width="15.5703125" style="28" customWidth="1"/>
    <col min="14089" max="14089" width="14.5703125" style="28" customWidth="1"/>
    <col min="14090" max="14090" width="15" style="28" customWidth="1"/>
    <col min="14091" max="14091" width="12.28515625" style="28" customWidth="1"/>
    <col min="14092" max="14092" width="6.140625" style="28" customWidth="1"/>
    <col min="14093" max="14325" width="9.140625" style="28"/>
    <col min="14326" max="14326" width="2.42578125" style="28" bestFit="1" customWidth="1"/>
    <col min="14327" max="14327" width="3.85546875" style="28" customWidth="1"/>
    <col min="14328" max="14328" width="45.140625" style="28" customWidth="1"/>
    <col min="14329" max="14331" width="11.140625" style="28" customWidth="1"/>
    <col min="14332" max="14332" width="6.7109375" style="28" customWidth="1"/>
    <col min="14333" max="14333" width="8.42578125" style="28" customWidth="1"/>
    <col min="14334" max="14334" width="11" style="28" customWidth="1"/>
    <col min="14335" max="14335" width="13.140625" style="28" customWidth="1"/>
    <col min="14336" max="14336" width="11.42578125" style="28" customWidth="1"/>
    <col min="14337" max="14337" width="10.7109375" style="28" customWidth="1"/>
    <col min="14338" max="14339" width="13.5703125" style="28" customWidth="1"/>
    <col min="14340" max="14340" width="10.7109375" style="28" customWidth="1"/>
    <col min="14341" max="14341" width="12.28515625" style="28" customWidth="1"/>
    <col min="14342" max="14343" width="14.28515625" style="28" customWidth="1"/>
    <col min="14344" max="14344" width="15.5703125" style="28" customWidth="1"/>
    <col min="14345" max="14345" width="14.5703125" style="28" customWidth="1"/>
    <col min="14346" max="14346" width="15" style="28" customWidth="1"/>
    <col min="14347" max="14347" width="12.28515625" style="28" customWidth="1"/>
    <col min="14348" max="14348" width="6.140625" style="28" customWidth="1"/>
    <col min="14349" max="14581" width="9.140625" style="28"/>
    <col min="14582" max="14582" width="2.42578125" style="28" bestFit="1" customWidth="1"/>
    <col min="14583" max="14583" width="3.85546875" style="28" customWidth="1"/>
    <col min="14584" max="14584" width="45.140625" style="28" customWidth="1"/>
    <col min="14585" max="14587" width="11.140625" style="28" customWidth="1"/>
    <col min="14588" max="14588" width="6.7109375" style="28" customWidth="1"/>
    <col min="14589" max="14589" width="8.42578125" style="28" customWidth="1"/>
    <col min="14590" max="14590" width="11" style="28" customWidth="1"/>
    <col min="14591" max="14591" width="13.140625" style="28" customWidth="1"/>
    <col min="14592" max="14592" width="11.42578125" style="28" customWidth="1"/>
    <col min="14593" max="14593" width="10.7109375" style="28" customWidth="1"/>
    <col min="14594" max="14595" width="13.5703125" style="28" customWidth="1"/>
    <col min="14596" max="14596" width="10.7109375" style="28" customWidth="1"/>
    <col min="14597" max="14597" width="12.28515625" style="28" customWidth="1"/>
    <col min="14598" max="14599" width="14.28515625" style="28" customWidth="1"/>
    <col min="14600" max="14600" width="15.5703125" style="28" customWidth="1"/>
    <col min="14601" max="14601" width="14.5703125" style="28" customWidth="1"/>
    <col min="14602" max="14602" width="15" style="28" customWidth="1"/>
    <col min="14603" max="14603" width="12.28515625" style="28" customWidth="1"/>
    <col min="14604" max="14604" width="6.140625" style="28" customWidth="1"/>
    <col min="14605" max="14837" width="9.140625" style="28"/>
    <col min="14838" max="14838" width="2.42578125" style="28" bestFit="1" customWidth="1"/>
    <col min="14839" max="14839" width="3.85546875" style="28" customWidth="1"/>
    <col min="14840" max="14840" width="45.140625" style="28" customWidth="1"/>
    <col min="14841" max="14843" width="11.140625" style="28" customWidth="1"/>
    <col min="14844" max="14844" width="6.7109375" style="28" customWidth="1"/>
    <col min="14845" max="14845" width="8.42578125" style="28" customWidth="1"/>
    <col min="14846" max="14846" width="11" style="28" customWidth="1"/>
    <col min="14847" max="14847" width="13.140625" style="28" customWidth="1"/>
    <col min="14848" max="14848" width="11.42578125" style="28" customWidth="1"/>
    <col min="14849" max="14849" width="10.7109375" style="28" customWidth="1"/>
    <col min="14850" max="14851" width="13.5703125" style="28" customWidth="1"/>
    <col min="14852" max="14852" width="10.7109375" style="28" customWidth="1"/>
    <col min="14853" max="14853" width="12.28515625" style="28" customWidth="1"/>
    <col min="14854" max="14855" width="14.28515625" style="28" customWidth="1"/>
    <col min="14856" max="14856" width="15.5703125" style="28" customWidth="1"/>
    <col min="14857" max="14857" width="14.5703125" style="28" customWidth="1"/>
    <col min="14858" max="14858" width="15" style="28" customWidth="1"/>
    <col min="14859" max="14859" width="12.28515625" style="28" customWidth="1"/>
    <col min="14860" max="14860" width="6.140625" style="28" customWidth="1"/>
    <col min="14861" max="15093" width="9.140625" style="28"/>
    <col min="15094" max="15094" width="2.42578125" style="28" bestFit="1" customWidth="1"/>
    <col min="15095" max="15095" width="3.85546875" style="28" customWidth="1"/>
    <col min="15096" max="15096" width="45.140625" style="28" customWidth="1"/>
    <col min="15097" max="15099" width="11.140625" style="28" customWidth="1"/>
    <col min="15100" max="15100" width="6.7109375" style="28" customWidth="1"/>
    <col min="15101" max="15101" width="8.42578125" style="28" customWidth="1"/>
    <col min="15102" max="15102" width="11" style="28" customWidth="1"/>
    <col min="15103" max="15103" width="13.140625" style="28" customWidth="1"/>
    <col min="15104" max="15104" width="11.42578125" style="28" customWidth="1"/>
    <col min="15105" max="15105" width="10.7109375" style="28" customWidth="1"/>
    <col min="15106" max="15107" width="13.5703125" style="28" customWidth="1"/>
    <col min="15108" max="15108" width="10.7109375" style="28" customWidth="1"/>
    <col min="15109" max="15109" width="12.28515625" style="28" customWidth="1"/>
    <col min="15110" max="15111" width="14.28515625" style="28" customWidth="1"/>
    <col min="15112" max="15112" width="15.5703125" style="28" customWidth="1"/>
    <col min="15113" max="15113" width="14.5703125" style="28" customWidth="1"/>
    <col min="15114" max="15114" width="15" style="28" customWidth="1"/>
    <col min="15115" max="15115" width="12.28515625" style="28" customWidth="1"/>
    <col min="15116" max="15116" width="6.140625" style="28" customWidth="1"/>
    <col min="15117" max="15349" width="9.140625" style="28"/>
    <col min="15350" max="15350" width="2.42578125" style="28" bestFit="1" customWidth="1"/>
    <col min="15351" max="15351" width="3.85546875" style="28" customWidth="1"/>
    <col min="15352" max="15352" width="45.140625" style="28" customWidth="1"/>
    <col min="15353" max="15355" width="11.140625" style="28" customWidth="1"/>
    <col min="15356" max="15356" width="6.7109375" style="28" customWidth="1"/>
    <col min="15357" max="15357" width="8.42578125" style="28" customWidth="1"/>
    <col min="15358" max="15358" width="11" style="28" customWidth="1"/>
    <col min="15359" max="15359" width="13.140625" style="28" customWidth="1"/>
    <col min="15360" max="15360" width="11.42578125" style="28" customWidth="1"/>
    <col min="15361" max="15361" width="10.7109375" style="28" customWidth="1"/>
    <col min="15362" max="15363" width="13.5703125" style="28" customWidth="1"/>
    <col min="15364" max="15364" width="10.7109375" style="28" customWidth="1"/>
    <col min="15365" max="15365" width="12.28515625" style="28" customWidth="1"/>
    <col min="15366" max="15367" width="14.28515625" style="28" customWidth="1"/>
    <col min="15368" max="15368" width="15.5703125" style="28" customWidth="1"/>
    <col min="15369" max="15369" width="14.5703125" style="28" customWidth="1"/>
    <col min="15370" max="15370" width="15" style="28" customWidth="1"/>
    <col min="15371" max="15371" width="12.28515625" style="28" customWidth="1"/>
    <col min="15372" max="15372" width="6.140625" style="28" customWidth="1"/>
    <col min="15373" max="15605" width="9.140625" style="28"/>
    <col min="15606" max="15606" width="2.42578125" style="28" bestFit="1" customWidth="1"/>
    <col min="15607" max="15607" width="3.85546875" style="28" customWidth="1"/>
    <col min="15608" max="15608" width="45.140625" style="28" customWidth="1"/>
    <col min="15609" max="15611" width="11.140625" style="28" customWidth="1"/>
    <col min="15612" max="15612" width="6.7109375" style="28" customWidth="1"/>
    <col min="15613" max="15613" width="8.42578125" style="28" customWidth="1"/>
    <col min="15614" max="15614" width="11" style="28" customWidth="1"/>
    <col min="15615" max="15615" width="13.140625" style="28" customWidth="1"/>
    <col min="15616" max="15616" width="11.42578125" style="28" customWidth="1"/>
    <col min="15617" max="15617" width="10.7109375" style="28" customWidth="1"/>
    <col min="15618" max="15619" width="13.5703125" style="28" customWidth="1"/>
    <col min="15620" max="15620" width="10.7109375" style="28" customWidth="1"/>
    <col min="15621" max="15621" width="12.28515625" style="28" customWidth="1"/>
    <col min="15622" max="15623" width="14.28515625" style="28" customWidth="1"/>
    <col min="15624" max="15624" width="15.5703125" style="28" customWidth="1"/>
    <col min="15625" max="15625" width="14.5703125" style="28" customWidth="1"/>
    <col min="15626" max="15626" width="15" style="28" customWidth="1"/>
    <col min="15627" max="15627" width="12.28515625" style="28" customWidth="1"/>
    <col min="15628" max="15628" width="6.140625" style="28" customWidth="1"/>
    <col min="15629" max="15861" width="9.140625" style="28"/>
    <col min="15862" max="15862" width="2.42578125" style="28" bestFit="1" customWidth="1"/>
    <col min="15863" max="15863" width="3.85546875" style="28" customWidth="1"/>
    <col min="15864" max="15864" width="45.140625" style="28" customWidth="1"/>
    <col min="15865" max="15867" width="11.140625" style="28" customWidth="1"/>
    <col min="15868" max="15868" width="6.7109375" style="28" customWidth="1"/>
    <col min="15869" max="15869" width="8.42578125" style="28" customWidth="1"/>
    <col min="15870" max="15870" width="11" style="28" customWidth="1"/>
    <col min="15871" max="15871" width="13.140625" style="28" customWidth="1"/>
    <col min="15872" max="15872" width="11.42578125" style="28" customWidth="1"/>
    <col min="15873" max="15873" width="10.7109375" style="28" customWidth="1"/>
    <col min="15874" max="15875" width="13.5703125" style="28" customWidth="1"/>
    <col min="15876" max="15876" width="10.7109375" style="28" customWidth="1"/>
    <col min="15877" max="15877" width="12.28515625" style="28" customWidth="1"/>
    <col min="15878" max="15879" width="14.28515625" style="28" customWidth="1"/>
    <col min="15880" max="15880" width="15.5703125" style="28" customWidth="1"/>
    <col min="15881" max="15881" width="14.5703125" style="28" customWidth="1"/>
    <col min="15882" max="15882" width="15" style="28" customWidth="1"/>
    <col min="15883" max="15883" width="12.28515625" style="28" customWidth="1"/>
    <col min="15884" max="15884" width="6.140625" style="28" customWidth="1"/>
    <col min="15885" max="16117" width="9.140625" style="28"/>
    <col min="16118" max="16118" width="2.42578125" style="28" bestFit="1" customWidth="1"/>
    <col min="16119" max="16119" width="3.85546875" style="28" customWidth="1"/>
    <col min="16120" max="16120" width="45.140625" style="28" customWidth="1"/>
    <col min="16121" max="16123" width="11.140625" style="28" customWidth="1"/>
    <col min="16124" max="16124" width="6.7109375" style="28" customWidth="1"/>
    <col min="16125" max="16125" width="8.42578125" style="28" customWidth="1"/>
    <col min="16126" max="16126" width="11" style="28" customWidth="1"/>
    <col min="16127" max="16127" width="13.140625" style="28" customWidth="1"/>
    <col min="16128" max="16128" width="11.42578125" style="28" customWidth="1"/>
    <col min="16129" max="16129" width="10.7109375" style="28" customWidth="1"/>
    <col min="16130" max="16131" width="13.5703125" style="28" customWidth="1"/>
    <col min="16132" max="16132" width="10.7109375" style="28" customWidth="1"/>
    <col min="16133" max="16133" width="12.28515625" style="28" customWidth="1"/>
    <col min="16134" max="16135" width="14.28515625" style="28" customWidth="1"/>
    <col min="16136" max="16136" width="15.5703125" style="28" customWidth="1"/>
    <col min="16137" max="16137" width="14.5703125" style="28" customWidth="1"/>
    <col min="16138" max="16138" width="15" style="28" customWidth="1"/>
    <col min="16139" max="16139" width="12.28515625" style="28" customWidth="1"/>
    <col min="16140" max="16140" width="6.140625" style="28" customWidth="1"/>
    <col min="16141" max="16384" width="9.140625" style="28"/>
  </cols>
  <sheetData>
    <row r="1" spans="1:11" ht="12.75" customHeight="1" x14ac:dyDescent="0.2">
      <c r="A1" s="858" t="str">
        <f>Cash!A1</f>
        <v>NAME OF INSURANCE COMPANY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</row>
    <row r="2" spans="1:11" ht="12.75" customHeight="1" x14ac:dyDescent="0.2">
      <c r="A2" s="858" t="str">
        <f>Cash!A2</f>
        <v>STATEMENT OF CAPITAL, RESERVES AND SURPLUS INVESTMENTS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</row>
    <row r="3" spans="1:11" ht="12.75" customHeight="1" x14ac:dyDescent="0.2">
      <c r="A3" s="858" t="str">
        <f>Cash!A3</f>
        <v>AS OF DATE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</row>
    <row r="5" spans="1:11" s="91" customFormat="1" ht="14.1" customHeight="1" thickBo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s="86" customFormat="1" ht="12.75" customHeight="1" x14ac:dyDescent="0.2">
      <c r="A6" s="937" t="s">
        <v>100</v>
      </c>
      <c r="B6" s="963"/>
      <c r="C6" s="963"/>
      <c r="D6" s="939" t="s">
        <v>145</v>
      </c>
      <c r="E6" s="939"/>
      <c r="F6" s="939"/>
      <c r="G6" s="875" t="s">
        <v>380</v>
      </c>
      <c r="H6" s="938" t="s">
        <v>377</v>
      </c>
      <c r="I6" s="875" t="s">
        <v>378</v>
      </c>
      <c r="J6" s="875" t="s">
        <v>379</v>
      </c>
      <c r="K6" s="887" t="s">
        <v>64</v>
      </c>
    </row>
    <row r="7" spans="1:11" s="86" customFormat="1" ht="12.75" customHeight="1" x14ac:dyDescent="0.2">
      <c r="A7" s="964"/>
      <c r="B7" s="965"/>
      <c r="C7" s="965"/>
      <c r="D7" s="936"/>
      <c r="E7" s="936"/>
      <c r="F7" s="936"/>
      <c r="G7" s="876"/>
      <c r="H7" s="893"/>
      <c r="I7" s="876"/>
      <c r="J7" s="876"/>
      <c r="K7" s="888"/>
    </row>
    <row r="8" spans="1:11" s="86" customFormat="1" ht="12.75" customHeight="1" x14ac:dyDescent="0.2">
      <c r="A8" s="964"/>
      <c r="B8" s="965"/>
      <c r="C8" s="965"/>
      <c r="D8" s="936" t="s">
        <v>150</v>
      </c>
      <c r="E8" s="936" t="s">
        <v>151</v>
      </c>
      <c r="F8" s="936" t="s">
        <v>105</v>
      </c>
      <c r="G8" s="876"/>
      <c r="H8" s="893"/>
      <c r="I8" s="876"/>
      <c r="J8" s="876"/>
      <c r="K8" s="888"/>
    </row>
    <row r="9" spans="1:11" s="86" customFormat="1" ht="12.75" customHeight="1" x14ac:dyDescent="0.2">
      <c r="A9" s="964"/>
      <c r="B9" s="965"/>
      <c r="C9" s="965"/>
      <c r="D9" s="936"/>
      <c r="E9" s="936"/>
      <c r="F9" s="936"/>
      <c r="G9" s="877"/>
      <c r="H9" s="893"/>
      <c r="I9" s="877"/>
      <c r="J9" s="877"/>
      <c r="K9" s="889"/>
    </row>
    <row r="10" spans="1:11" s="189" customFormat="1" ht="12.75" customHeight="1" thickBot="1" x14ac:dyDescent="0.25">
      <c r="A10" s="910"/>
      <c r="B10" s="911"/>
      <c r="C10" s="912"/>
      <c r="D10" s="187"/>
      <c r="E10" s="187"/>
      <c r="F10" s="187"/>
      <c r="G10" s="187"/>
      <c r="H10" s="187"/>
      <c r="I10" s="187"/>
      <c r="J10" s="187"/>
      <c r="K10" s="306"/>
    </row>
    <row r="11" spans="1:11" ht="12.75" customHeight="1" x14ac:dyDescent="0.2">
      <c r="A11" s="124"/>
      <c r="B11" s="31"/>
      <c r="C11" s="31"/>
      <c r="D11" s="31"/>
      <c r="E11" s="31"/>
      <c r="F11" s="31"/>
      <c r="G11" s="31"/>
      <c r="H11" s="31"/>
      <c r="I11" s="31"/>
      <c r="J11" s="31"/>
      <c r="K11" s="32"/>
    </row>
    <row r="12" spans="1:11" s="95" customFormat="1" ht="12.75" customHeight="1" x14ac:dyDescent="0.25">
      <c r="A12" s="146" t="s">
        <v>108</v>
      </c>
      <c r="B12" s="191" t="s">
        <v>196</v>
      </c>
      <c r="C12" s="147"/>
      <c r="D12" s="147"/>
      <c r="E12" s="307"/>
      <c r="F12" s="147"/>
      <c r="G12" s="147"/>
      <c r="H12" s="147"/>
      <c r="I12" s="147"/>
      <c r="J12" s="147"/>
      <c r="K12" s="149"/>
    </row>
    <row r="13" spans="1:11" ht="12.75" customHeight="1" x14ac:dyDescent="0.2">
      <c r="A13" s="150"/>
      <c r="B13" s="151">
        <v>1</v>
      </c>
      <c r="C13" s="104"/>
      <c r="D13" s="104"/>
      <c r="E13" s="104"/>
      <c r="F13" s="104"/>
      <c r="G13" s="104"/>
      <c r="H13" s="104"/>
      <c r="I13" s="104"/>
      <c r="J13" s="104"/>
      <c r="K13" s="42"/>
    </row>
    <row r="14" spans="1:11" ht="12.75" customHeight="1" x14ac:dyDescent="0.2">
      <c r="A14" s="150"/>
      <c r="B14" s="151">
        <v>2</v>
      </c>
      <c r="C14" s="105"/>
      <c r="D14" s="105"/>
      <c r="E14" s="105"/>
      <c r="F14" s="105"/>
      <c r="G14" s="105"/>
      <c r="H14" s="105"/>
      <c r="I14" s="105"/>
      <c r="J14" s="105"/>
      <c r="K14" s="47"/>
    </row>
    <row r="15" spans="1:11" ht="12.75" customHeight="1" thickBot="1" x14ac:dyDescent="0.25">
      <c r="A15" s="150"/>
      <c r="B15" s="151">
        <v>3</v>
      </c>
      <c r="C15" s="105"/>
      <c r="D15" s="197"/>
      <c r="E15" s="197"/>
      <c r="F15" s="197"/>
      <c r="G15" s="105"/>
      <c r="H15" s="163"/>
      <c r="I15" s="163"/>
      <c r="J15" s="163"/>
      <c r="K15" s="208"/>
    </row>
    <row r="16" spans="1:11" s="4" customFormat="1" ht="12.75" customHeight="1" thickBot="1" x14ac:dyDescent="0.25">
      <c r="A16" s="196"/>
      <c r="B16" s="61"/>
      <c r="C16" s="245" t="s">
        <v>94</v>
      </c>
      <c r="D16" s="200"/>
      <c r="E16" s="200"/>
      <c r="F16" s="200"/>
      <c r="G16" s="111"/>
      <c r="H16" s="201">
        <f>H13+H14+H15</f>
        <v>0</v>
      </c>
      <c r="I16" s="201">
        <f>I13+I14+I15</f>
        <v>0</v>
      </c>
      <c r="J16" s="58"/>
      <c r="K16" s="208"/>
    </row>
    <row r="17" spans="1:12" ht="12.75" customHeight="1" x14ac:dyDescent="0.2">
      <c r="A17" s="132"/>
      <c r="B17" s="36"/>
      <c r="C17" s="203"/>
      <c r="D17" s="204"/>
      <c r="E17" s="204"/>
      <c r="F17" s="204"/>
      <c r="G17" s="36"/>
      <c r="H17" s="56"/>
      <c r="I17" s="56"/>
      <c r="J17" s="58"/>
      <c r="K17" s="208"/>
    </row>
    <row r="18" spans="1:12" ht="12.75" customHeight="1" x14ac:dyDescent="0.2">
      <c r="A18" s="132"/>
      <c r="B18" s="36"/>
      <c r="C18" s="203"/>
      <c r="D18" s="204"/>
      <c r="E18" s="204"/>
      <c r="F18" s="204"/>
      <c r="G18" s="36"/>
      <c r="H18" s="58"/>
      <c r="I18" s="58"/>
      <c r="J18" s="58"/>
      <c r="K18" s="208"/>
    </row>
    <row r="19" spans="1:12" s="95" customFormat="1" ht="12.75" customHeight="1" x14ac:dyDescent="0.25">
      <c r="A19" s="146" t="s">
        <v>110</v>
      </c>
      <c r="B19" s="191" t="s">
        <v>197</v>
      </c>
      <c r="C19" s="147"/>
      <c r="D19" s="309"/>
      <c r="E19" s="309"/>
      <c r="F19" s="309"/>
      <c r="G19" s="147"/>
      <c r="H19" s="148"/>
      <c r="I19" s="148"/>
      <c r="J19" s="148"/>
      <c r="K19" s="310"/>
    </row>
    <row r="20" spans="1:12" ht="12.75" customHeight="1" x14ac:dyDescent="0.2">
      <c r="A20" s="150"/>
      <c r="B20" s="151">
        <v>1</v>
      </c>
      <c r="C20" s="104"/>
      <c r="D20" s="104"/>
      <c r="E20" s="104"/>
      <c r="F20" s="104"/>
      <c r="G20" s="104"/>
      <c r="H20" s="104"/>
      <c r="I20" s="104"/>
      <c r="J20" s="104"/>
      <c r="K20" s="311"/>
    </row>
    <row r="21" spans="1:12" ht="12.75" customHeight="1" x14ac:dyDescent="0.2">
      <c r="A21" s="150"/>
      <c r="B21" s="151">
        <v>2</v>
      </c>
      <c r="C21" s="105"/>
      <c r="D21" s="105"/>
      <c r="E21" s="105"/>
      <c r="F21" s="105"/>
      <c r="G21" s="105"/>
      <c r="H21" s="105"/>
      <c r="I21" s="105"/>
      <c r="J21" s="105"/>
      <c r="K21" s="308"/>
    </row>
    <row r="22" spans="1:12" ht="12.75" customHeight="1" thickBot="1" x14ac:dyDescent="0.25">
      <c r="A22" s="150"/>
      <c r="B22" s="151">
        <v>3</v>
      </c>
      <c r="C22" s="105"/>
      <c r="D22" s="197"/>
      <c r="E22" s="197"/>
      <c r="F22" s="197"/>
      <c r="G22" s="105"/>
      <c r="H22" s="163"/>
      <c r="I22" s="163"/>
      <c r="J22" s="163"/>
      <c r="K22" s="313"/>
    </row>
    <row r="23" spans="1:12" s="4" customFormat="1" ht="12.75" customHeight="1" thickBot="1" x14ac:dyDescent="0.25">
      <c r="A23" s="196"/>
      <c r="B23" s="61"/>
      <c r="C23" s="217" t="s">
        <v>94</v>
      </c>
      <c r="D23" s="213"/>
      <c r="E23" s="213"/>
      <c r="F23" s="213"/>
      <c r="G23" s="35"/>
      <c r="H23" s="201">
        <f>SUM(H20:H22)</f>
        <v>0</v>
      </c>
      <c r="I23" s="201">
        <f>SUM(I20:I22)</f>
        <v>0</v>
      </c>
      <c r="J23" s="58"/>
      <c r="K23" s="313"/>
    </row>
    <row r="24" spans="1:12" s="4" customFormat="1" ht="12.75" customHeight="1" x14ac:dyDescent="0.2">
      <c r="A24" s="196"/>
      <c r="B24" s="61"/>
      <c r="C24" s="217"/>
      <c r="D24" s="213"/>
      <c r="E24" s="213"/>
      <c r="F24" s="213"/>
      <c r="G24" s="35"/>
      <c r="H24" s="312"/>
      <c r="I24" s="312"/>
      <c r="J24" s="58"/>
      <c r="K24" s="313"/>
    </row>
    <row r="25" spans="1:12" s="4" customFormat="1" ht="12.75" customHeight="1" thickBot="1" x14ac:dyDescent="0.25">
      <c r="A25" s="196"/>
      <c r="B25" s="61"/>
      <c r="C25" s="61"/>
      <c r="D25" s="213"/>
      <c r="E25" s="213"/>
      <c r="F25" s="213"/>
      <c r="G25" s="35"/>
      <c r="H25" s="314"/>
      <c r="I25" s="314"/>
      <c r="J25" s="148"/>
      <c r="K25" s="313"/>
    </row>
    <row r="26" spans="1:12" s="20" customFormat="1" ht="12.75" customHeight="1" x14ac:dyDescent="0.2">
      <c r="A26" s="966" t="s">
        <v>198</v>
      </c>
      <c r="B26" s="967"/>
      <c r="C26" s="967"/>
      <c r="D26" s="213"/>
      <c r="E26" s="213"/>
      <c r="F26" s="213"/>
      <c r="G26" s="35"/>
      <c r="H26" s="315">
        <f>H16-H23</f>
        <v>0</v>
      </c>
      <c r="I26" s="315">
        <f>I16-I23</f>
        <v>0</v>
      </c>
      <c r="J26" s="148"/>
      <c r="K26" s="313"/>
    </row>
    <row r="27" spans="1:12" s="20" customFormat="1" ht="12.75" customHeight="1" thickBot="1" x14ac:dyDescent="0.25">
      <c r="A27" s="959" t="s">
        <v>124</v>
      </c>
      <c r="B27" s="960"/>
      <c r="C27" s="960"/>
      <c r="D27" s="316"/>
      <c r="E27" s="316"/>
      <c r="F27" s="316"/>
      <c r="G27" s="316"/>
      <c r="H27" s="317"/>
      <c r="I27" s="317"/>
      <c r="J27" s="317"/>
      <c r="K27" s="318"/>
    </row>
    <row r="28" spans="1:12" s="544" customFormat="1" ht="12.75" customHeight="1" thickBot="1" x14ac:dyDescent="0.25">
      <c r="A28" s="961" t="s">
        <v>199</v>
      </c>
      <c r="B28" s="962"/>
      <c r="C28" s="962"/>
      <c r="D28" s="541"/>
      <c r="E28" s="541"/>
      <c r="F28" s="541"/>
      <c r="G28" s="523"/>
      <c r="H28" s="542">
        <f>H26-H27</f>
        <v>0</v>
      </c>
      <c r="I28" s="542">
        <f>I26-I27</f>
        <v>0</v>
      </c>
      <c r="J28" s="542"/>
      <c r="K28" s="543"/>
    </row>
    <row r="29" spans="1:12" ht="12.75" customHeight="1" x14ac:dyDescent="0.2">
      <c r="A29" s="77"/>
      <c r="B29" s="77"/>
      <c r="C29" s="77"/>
      <c r="D29" s="77"/>
      <c r="E29" s="77"/>
      <c r="F29" s="77"/>
      <c r="G29" s="77"/>
      <c r="H29" s="79"/>
      <c r="I29" s="79"/>
      <c r="J29" s="79"/>
      <c r="K29" s="77"/>
      <c r="L29" s="120"/>
    </row>
  </sheetData>
  <mergeCells count="17">
    <mergeCell ref="A1:K1"/>
    <mergeCell ref="A2:K2"/>
    <mergeCell ref="A3:K3"/>
    <mergeCell ref="A10:C10"/>
    <mergeCell ref="A26:C26"/>
    <mergeCell ref="A27:C27"/>
    <mergeCell ref="A28:C28"/>
    <mergeCell ref="D8:D9"/>
    <mergeCell ref="J6:J9"/>
    <mergeCell ref="K6:K9"/>
    <mergeCell ref="E8:E9"/>
    <mergeCell ref="F8:F9"/>
    <mergeCell ref="A6:C9"/>
    <mergeCell ref="D6:F7"/>
    <mergeCell ref="H6:H9"/>
    <mergeCell ref="I6:I9"/>
    <mergeCell ref="G6:G9"/>
  </mergeCells>
  <pageMargins left="0.5" right="0.5" top="1" bottom="0.5" header="0.2" footer="0.1"/>
  <pageSetup paperSize="5" scale="58" fitToHeight="0" orientation="landscape" r:id="rId1"/>
  <headerFooter>
    <oddFooter>&amp;R&amp;"Arial,Bold"&amp;10Page 31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39997558519241921"/>
    <pageSetUpPr fitToPage="1"/>
  </sheetPr>
  <dimension ref="A1:N31"/>
  <sheetViews>
    <sheetView showGridLines="0" zoomScale="85" zoomScaleNormal="85" zoomScaleSheetLayoutView="80" zoomScalePageLayoutView="40" workbookViewId="0">
      <selection activeCell="H11" sqref="H11"/>
    </sheetView>
  </sheetViews>
  <sheetFormatPr defaultRowHeight="12.75" customHeight="1" x14ac:dyDescent="0.2"/>
  <cols>
    <col min="1" max="1" width="3.28515625" style="28" customWidth="1"/>
    <col min="2" max="2" width="3.85546875" style="28" customWidth="1"/>
    <col min="3" max="3" width="30.42578125" style="28" customWidth="1"/>
    <col min="4" max="6" width="11.42578125" style="28" customWidth="1"/>
    <col min="7" max="7" width="6.7109375" style="28" customWidth="1"/>
    <col min="8" max="8" width="8.42578125" style="28" customWidth="1"/>
    <col min="9" max="9" width="11" style="28" customWidth="1"/>
    <col min="10" max="10" width="12.7109375" style="28" customWidth="1"/>
    <col min="11" max="11" width="10.7109375" style="28" customWidth="1"/>
    <col min="12" max="12" width="12.7109375" style="28" customWidth="1"/>
    <col min="13" max="13" width="15.5703125" style="28" customWidth="1"/>
    <col min="14" max="14" width="12.28515625" style="28" customWidth="1"/>
    <col min="15" max="247" width="9.140625" style="28"/>
    <col min="248" max="248" width="3.28515625" style="28" customWidth="1"/>
    <col min="249" max="249" width="3.85546875" style="28" customWidth="1"/>
    <col min="250" max="250" width="30.42578125" style="28" customWidth="1"/>
    <col min="251" max="253" width="11.42578125" style="28" customWidth="1"/>
    <col min="254" max="254" width="6.7109375" style="28" customWidth="1"/>
    <col min="255" max="255" width="8.42578125" style="28" customWidth="1"/>
    <col min="256" max="256" width="11" style="28" customWidth="1"/>
    <col min="257" max="257" width="12.7109375" style="28" customWidth="1"/>
    <col min="258" max="258" width="10.7109375" style="28" customWidth="1"/>
    <col min="259" max="260" width="12.7109375" style="28" customWidth="1"/>
    <col min="261" max="261" width="14" style="28" customWidth="1"/>
    <col min="262" max="262" width="9.28515625" style="28" customWidth="1"/>
    <col min="263" max="263" width="12.28515625" style="28" customWidth="1"/>
    <col min="264" max="264" width="13.42578125" style="28" customWidth="1"/>
    <col min="265" max="265" width="13" style="28" customWidth="1"/>
    <col min="266" max="266" width="12" style="28" customWidth="1"/>
    <col min="267" max="267" width="12.7109375" style="28" customWidth="1"/>
    <col min="268" max="268" width="15.5703125" style="28" customWidth="1"/>
    <col min="269" max="269" width="12.28515625" style="28" customWidth="1"/>
    <col min="270" max="270" width="6.140625" style="28" customWidth="1"/>
    <col min="271" max="503" width="9.140625" style="28"/>
    <col min="504" max="504" width="3.28515625" style="28" customWidth="1"/>
    <col min="505" max="505" width="3.85546875" style="28" customWidth="1"/>
    <col min="506" max="506" width="30.42578125" style="28" customWidth="1"/>
    <col min="507" max="509" width="11.42578125" style="28" customWidth="1"/>
    <col min="510" max="510" width="6.7109375" style="28" customWidth="1"/>
    <col min="511" max="511" width="8.42578125" style="28" customWidth="1"/>
    <col min="512" max="512" width="11" style="28" customWidth="1"/>
    <col min="513" max="513" width="12.7109375" style="28" customWidth="1"/>
    <col min="514" max="514" width="10.7109375" style="28" customWidth="1"/>
    <col min="515" max="516" width="12.7109375" style="28" customWidth="1"/>
    <col min="517" max="517" width="14" style="28" customWidth="1"/>
    <col min="518" max="518" width="9.28515625" style="28" customWidth="1"/>
    <col min="519" max="519" width="12.28515625" style="28" customWidth="1"/>
    <col min="520" max="520" width="13.42578125" style="28" customWidth="1"/>
    <col min="521" max="521" width="13" style="28" customWidth="1"/>
    <col min="522" max="522" width="12" style="28" customWidth="1"/>
    <col min="523" max="523" width="12.7109375" style="28" customWidth="1"/>
    <col min="524" max="524" width="15.5703125" style="28" customWidth="1"/>
    <col min="525" max="525" width="12.28515625" style="28" customWidth="1"/>
    <col min="526" max="526" width="6.140625" style="28" customWidth="1"/>
    <col min="527" max="759" width="9.140625" style="28"/>
    <col min="760" max="760" width="3.28515625" style="28" customWidth="1"/>
    <col min="761" max="761" width="3.85546875" style="28" customWidth="1"/>
    <col min="762" max="762" width="30.42578125" style="28" customWidth="1"/>
    <col min="763" max="765" width="11.42578125" style="28" customWidth="1"/>
    <col min="766" max="766" width="6.7109375" style="28" customWidth="1"/>
    <col min="767" max="767" width="8.42578125" style="28" customWidth="1"/>
    <col min="768" max="768" width="11" style="28" customWidth="1"/>
    <col min="769" max="769" width="12.7109375" style="28" customWidth="1"/>
    <col min="770" max="770" width="10.7109375" style="28" customWidth="1"/>
    <col min="771" max="772" width="12.7109375" style="28" customWidth="1"/>
    <col min="773" max="773" width="14" style="28" customWidth="1"/>
    <col min="774" max="774" width="9.28515625" style="28" customWidth="1"/>
    <col min="775" max="775" width="12.28515625" style="28" customWidth="1"/>
    <col min="776" max="776" width="13.42578125" style="28" customWidth="1"/>
    <col min="777" max="777" width="13" style="28" customWidth="1"/>
    <col min="778" max="778" width="12" style="28" customWidth="1"/>
    <col min="779" max="779" width="12.7109375" style="28" customWidth="1"/>
    <col min="780" max="780" width="15.5703125" style="28" customWidth="1"/>
    <col min="781" max="781" width="12.28515625" style="28" customWidth="1"/>
    <col min="782" max="782" width="6.140625" style="28" customWidth="1"/>
    <col min="783" max="1015" width="9.140625" style="28"/>
    <col min="1016" max="1016" width="3.28515625" style="28" customWidth="1"/>
    <col min="1017" max="1017" width="3.85546875" style="28" customWidth="1"/>
    <col min="1018" max="1018" width="30.42578125" style="28" customWidth="1"/>
    <col min="1019" max="1021" width="11.42578125" style="28" customWidth="1"/>
    <col min="1022" max="1022" width="6.7109375" style="28" customWidth="1"/>
    <col min="1023" max="1023" width="8.42578125" style="28" customWidth="1"/>
    <col min="1024" max="1024" width="11" style="28" customWidth="1"/>
    <col min="1025" max="1025" width="12.7109375" style="28" customWidth="1"/>
    <col min="1026" max="1026" width="10.7109375" style="28" customWidth="1"/>
    <col min="1027" max="1028" width="12.7109375" style="28" customWidth="1"/>
    <col min="1029" max="1029" width="14" style="28" customWidth="1"/>
    <col min="1030" max="1030" width="9.28515625" style="28" customWidth="1"/>
    <col min="1031" max="1031" width="12.28515625" style="28" customWidth="1"/>
    <col min="1032" max="1032" width="13.42578125" style="28" customWidth="1"/>
    <col min="1033" max="1033" width="13" style="28" customWidth="1"/>
    <col min="1034" max="1034" width="12" style="28" customWidth="1"/>
    <col min="1035" max="1035" width="12.7109375" style="28" customWidth="1"/>
    <col min="1036" max="1036" width="15.5703125" style="28" customWidth="1"/>
    <col min="1037" max="1037" width="12.28515625" style="28" customWidth="1"/>
    <col min="1038" max="1038" width="6.140625" style="28" customWidth="1"/>
    <col min="1039" max="1271" width="9.140625" style="28"/>
    <col min="1272" max="1272" width="3.28515625" style="28" customWidth="1"/>
    <col min="1273" max="1273" width="3.85546875" style="28" customWidth="1"/>
    <col min="1274" max="1274" width="30.42578125" style="28" customWidth="1"/>
    <col min="1275" max="1277" width="11.42578125" style="28" customWidth="1"/>
    <col min="1278" max="1278" width="6.7109375" style="28" customWidth="1"/>
    <col min="1279" max="1279" width="8.42578125" style="28" customWidth="1"/>
    <col min="1280" max="1280" width="11" style="28" customWidth="1"/>
    <col min="1281" max="1281" width="12.7109375" style="28" customWidth="1"/>
    <col min="1282" max="1282" width="10.7109375" style="28" customWidth="1"/>
    <col min="1283" max="1284" width="12.7109375" style="28" customWidth="1"/>
    <col min="1285" max="1285" width="14" style="28" customWidth="1"/>
    <col min="1286" max="1286" width="9.28515625" style="28" customWidth="1"/>
    <col min="1287" max="1287" width="12.28515625" style="28" customWidth="1"/>
    <col min="1288" max="1288" width="13.42578125" style="28" customWidth="1"/>
    <col min="1289" max="1289" width="13" style="28" customWidth="1"/>
    <col min="1290" max="1290" width="12" style="28" customWidth="1"/>
    <col min="1291" max="1291" width="12.7109375" style="28" customWidth="1"/>
    <col min="1292" max="1292" width="15.5703125" style="28" customWidth="1"/>
    <col min="1293" max="1293" width="12.28515625" style="28" customWidth="1"/>
    <col min="1294" max="1294" width="6.140625" style="28" customWidth="1"/>
    <col min="1295" max="1527" width="9.140625" style="28"/>
    <col min="1528" max="1528" width="3.28515625" style="28" customWidth="1"/>
    <col min="1529" max="1529" width="3.85546875" style="28" customWidth="1"/>
    <col min="1530" max="1530" width="30.42578125" style="28" customWidth="1"/>
    <col min="1531" max="1533" width="11.42578125" style="28" customWidth="1"/>
    <col min="1534" max="1534" width="6.7109375" style="28" customWidth="1"/>
    <col min="1535" max="1535" width="8.42578125" style="28" customWidth="1"/>
    <col min="1536" max="1536" width="11" style="28" customWidth="1"/>
    <col min="1537" max="1537" width="12.7109375" style="28" customWidth="1"/>
    <col min="1538" max="1538" width="10.7109375" style="28" customWidth="1"/>
    <col min="1539" max="1540" width="12.7109375" style="28" customWidth="1"/>
    <col min="1541" max="1541" width="14" style="28" customWidth="1"/>
    <col min="1542" max="1542" width="9.28515625" style="28" customWidth="1"/>
    <col min="1543" max="1543" width="12.28515625" style="28" customWidth="1"/>
    <col min="1544" max="1544" width="13.42578125" style="28" customWidth="1"/>
    <col min="1545" max="1545" width="13" style="28" customWidth="1"/>
    <col min="1546" max="1546" width="12" style="28" customWidth="1"/>
    <col min="1547" max="1547" width="12.7109375" style="28" customWidth="1"/>
    <col min="1548" max="1548" width="15.5703125" style="28" customWidth="1"/>
    <col min="1549" max="1549" width="12.28515625" style="28" customWidth="1"/>
    <col min="1550" max="1550" width="6.140625" style="28" customWidth="1"/>
    <col min="1551" max="1783" width="9.140625" style="28"/>
    <col min="1784" max="1784" width="3.28515625" style="28" customWidth="1"/>
    <col min="1785" max="1785" width="3.85546875" style="28" customWidth="1"/>
    <col min="1786" max="1786" width="30.42578125" style="28" customWidth="1"/>
    <col min="1787" max="1789" width="11.42578125" style="28" customWidth="1"/>
    <col min="1790" max="1790" width="6.7109375" style="28" customWidth="1"/>
    <col min="1791" max="1791" width="8.42578125" style="28" customWidth="1"/>
    <col min="1792" max="1792" width="11" style="28" customWidth="1"/>
    <col min="1793" max="1793" width="12.7109375" style="28" customWidth="1"/>
    <col min="1794" max="1794" width="10.7109375" style="28" customWidth="1"/>
    <col min="1795" max="1796" width="12.7109375" style="28" customWidth="1"/>
    <col min="1797" max="1797" width="14" style="28" customWidth="1"/>
    <col min="1798" max="1798" width="9.28515625" style="28" customWidth="1"/>
    <col min="1799" max="1799" width="12.28515625" style="28" customWidth="1"/>
    <col min="1800" max="1800" width="13.42578125" style="28" customWidth="1"/>
    <col min="1801" max="1801" width="13" style="28" customWidth="1"/>
    <col min="1802" max="1802" width="12" style="28" customWidth="1"/>
    <col min="1803" max="1803" width="12.7109375" style="28" customWidth="1"/>
    <col min="1804" max="1804" width="15.5703125" style="28" customWidth="1"/>
    <col min="1805" max="1805" width="12.28515625" style="28" customWidth="1"/>
    <col min="1806" max="1806" width="6.140625" style="28" customWidth="1"/>
    <col min="1807" max="2039" width="9.140625" style="28"/>
    <col min="2040" max="2040" width="3.28515625" style="28" customWidth="1"/>
    <col min="2041" max="2041" width="3.85546875" style="28" customWidth="1"/>
    <col min="2042" max="2042" width="30.42578125" style="28" customWidth="1"/>
    <col min="2043" max="2045" width="11.42578125" style="28" customWidth="1"/>
    <col min="2046" max="2046" width="6.7109375" style="28" customWidth="1"/>
    <col min="2047" max="2047" width="8.42578125" style="28" customWidth="1"/>
    <col min="2048" max="2048" width="11" style="28" customWidth="1"/>
    <col min="2049" max="2049" width="12.7109375" style="28" customWidth="1"/>
    <col min="2050" max="2050" width="10.7109375" style="28" customWidth="1"/>
    <col min="2051" max="2052" width="12.7109375" style="28" customWidth="1"/>
    <col min="2053" max="2053" width="14" style="28" customWidth="1"/>
    <col min="2054" max="2054" width="9.28515625" style="28" customWidth="1"/>
    <col min="2055" max="2055" width="12.28515625" style="28" customWidth="1"/>
    <col min="2056" max="2056" width="13.42578125" style="28" customWidth="1"/>
    <col min="2057" max="2057" width="13" style="28" customWidth="1"/>
    <col min="2058" max="2058" width="12" style="28" customWidth="1"/>
    <col min="2059" max="2059" width="12.7109375" style="28" customWidth="1"/>
    <col min="2060" max="2060" width="15.5703125" style="28" customWidth="1"/>
    <col min="2061" max="2061" width="12.28515625" style="28" customWidth="1"/>
    <col min="2062" max="2062" width="6.140625" style="28" customWidth="1"/>
    <col min="2063" max="2295" width="9.140625" style="28"/>
    <col min="2296" max="2296" width="3.28515625" style="28" customWidth="1"/>
    <col min="2297" max="2297" width="3.85546875" style="28" customWidth="1"/>
    <col min="2298" max="2298" width="30.42578125" style="28" customWidth="1"/>
    <col min="2299" max="2301" width="11.42578125" style="28" customWidth="1"/>
    <col min="2302" max="2302" width="6.7109375" style="28" customWidth="1"/>
    <col min="2303" max="2303" width="8.42578125" style="28" customWidth="1"/>
    <col min="2304" max="2304" width="11" style="28" customWidth="1"/>
    <col min="2305" max="2305" width="12.7109375" style="28" customWidth="1"/>
    <col min="2306" max="2306" width="10.7109375" style="28" customWidth="1"/>
    <col min="2307" max="2308" width="12.7109375" style="28" customWidth="1"/>
    <col min="2309" max="2309" width="14" style="28" customWidth="1"/>
    <col min="2310" max="2310" width="9.28515625" style="28" customWidth="1"/>
    <col min="2311" max="2311" width="12.28515625" style="28" customWidth="1"/>
    <col min="2312" max="2312" width="13.42578125" style="28" customWidth="1"/>
    <col min="2313" max="2313" width="13" style="28" customWidth="1"/>
    <col min="2314" max="2314" width="12" style="28" customWidth="1"/>
    <col min="2315" max="2315" width="12.7109375" style="28" customWidth="1"/>
    <col min="2316" max="2316" width="15.5703125" style="28" customWidth="1"/>
    <col min="2317" max="2317" width="12.28515625" style="28" customWidth="1"/>
    <col min="2318" max="2318" width="6.140625" style="28" customWidth="1"/>
    <col min="2319" max="2551" width="9.140625" style="28"/>
    <col min="2552" max="2552" width="3.28515625" style="28" customWidth="1"/>
    <col min="2553" max="2553" width="3.85546875" style="28" customWidth="1"/>
    <col min="2554" max="2554" width="30.42578125" style="28" customWidth="1"/>
    <col min="2555" max="2557" width="11.42578125" style="28" customWidth="1"/>
    <col min="2558" max="2558" width="6.7109375" style="28" customWidth="1"/>
    <col min="2559" max="2559" width="8.42578125" style="28" customWidth="1"/>
    <col min="2560" max="2560" width="11" style="28" customWidth="1"/>
    <col min="2561" max="2561" width="12.7109375" style="28" customWidth="1"/>
    <col min="2562" max="2562" width="10.7109375" style="28" customWidth="1"/>
    <col min="2563" max="2564" width="12.7109375" style="28" customWidth="1"/>
    <col min="2565" max="2565" width="14" style="28" customWidth="1"/>
    <col min="2566" max="2566" width="9.28515625" style="28" customWidth="1"/>
    <col min="2567" max="2567" width="12.28515625" style="28" customWidth="1"/>
    <col min="2568" max="2568" width="13.42578125" style="28" customWidth="1"/>
    <col min="2569" max="2569" width="13" style="28" customWidth="1"/>
    <col min="2570" max="2570" width="12" style="28" customWidth="1"/>
    <col min="2571" max="2571" width="12.7109375" style="28" customWidth="1"/>
    <col min="2572" max="2572" width="15.5703125" style="28" customWidth="1"/>
    <col min="2573" max="2573" width="12.28515625" style="28" customWidth="1"/>
    <col min="2574" max="2574" width="6.140625" style="28" customWidth="1"/>
    <col min="2575" max="2807" width="9.140625" style="28"/>
    <col min="2808" max="2808" width="3.28515625" style="28" customWidth="1"/>
    <col min="2809" max="2809" width="3.85546875" style="28" customWidth="1"/>
    <col min="2810" max="2810" width="30.42578125" style="28" customWidth="1"/>
    <col min="2811" max="2813" width="11.42578125" style="28" customWidth="1"/>
    <col min="2814" max="2814" width="6.7109375" style="28" customWidth="1"/>
    <col min="2815" max="2815" width="8.42578125" style="28" customWidth="1"/>
    <col min="2816" max="2816" width="11" style="28" customWidth="1"/>
    <col min="2817" max="2817" width="12.7109375" style="28" customWidth="1"/>
    <col min="2818" max="2818" width="10.7109375" style="28" customWidth="1"/>
    <col min="2819" max="2820" width="12.7109375" style="28" customWidth="1"/>
    <col min="2821" max="2821" width="14" style="28" customWidth="1"/>
    <col min="2822" max="2822" width="9.28515625" style="28" customWidth="1"/>
    <col min="2823" max="2823" width="12.28515625" style="28" customWidth="1"/>
    <col min="2824" max="2824" width="13.42578125" style="28" customWidth="1"/>
    <col min="2825" max="2825" width="13" style="28" customWidth="1"/>
    <col min="2826" max="2826" width="12" style="28" customWidth="1"/>
    <col min="2827" max="2827" width="12.7109375" style="28" customWidth="1"/>
    <col min="2828" max="2828" width="15.5703125" style="28" customWidth="1"/>
    <col min="2829" max="2829" width="12.28515625" style="28" customWidth="1"/>
    <col min="2830" max="2830" width="6.140625" style="28" customWidth="1"/>
    <col min="2831" max="3063" width="9.140625" style="28"/>
    <col min="3064" max="3064" width="3.28515625" style="28" customWidth="1"/>
    <col min="3065" max="3065" width="3.85546875" style="28" customWidth="1"/>
    <col min="3066" max="3066" width="30.42578125" style="28" customWidth="1"/>
    <col min="3067" max="3069" width="11.42578125" style="28" customWidth="1"/>
    <col min="3070" max="3070" width="6.7109375" style="28" customWidth="1"/>
    <col min="3071" max="3071" width="8.42578125" style="28" customWidth="1"/>
    <col min="3072" max="3072" width="11" style="28" customWidth="1"/>
    <col min="3073" max="3073" width="12.7109375" style="28" customWidth="1"/>
    <col min="3074" max="3074" width="10.7109375" style="28" customWidth="1"/>
    <col min="3075" max="3076" width="12.7109375" style="28" customWidth="1"/>
    <col min="3077" max="3077" width="14" style="28" customWidth="1"/>
    <col min="3078" max="3078" width="9.28515625" style="28" customWidth="1"/>
    <col min="3079" max="3079" width="12.28515625" style="28" customWidth="1"/>
    <col min="3080" max="3080" width="13.42578125" style="28" customWidth="1"/>
    <col min="3081" max="3081" width="13" style="28" customWidth="1"/>
    <col min="3082" max="3082" width="12" style="28" customWidth="1"/>
    <col min="3083" max="3083" width="12.7109375" style="28" customWidth="1"/>
    <col min="3084" max="3084" width="15.5703125" style="28" customWidth="1"/>
    <col min="3085" max="3085" width="12.28515625" style="28" customWidth="1"/>
    <col min="3086" max="3086" width="6.140625" style="28" customWidth="1"/>
    <col min="3087" max="3319" width="9.140625" style="28"/>
    <col min="3320" max="3320" width="3.28515625" style="28" customWidth="1"/>
    <col min="3321" max="3321" width="3.85546875" style="28" customWidth="1"/>
    <col min="3322" max="3322" width="30.42578125" style="28" customWidth="1"/>
    <col min="3323" max="3325" width="11.42578125" style="28" customWidth="1"/>
    <col min="3326" max="3326" width="6.7109375" style="28" customWidth="1"/>
    <col min="3327" max="3327" width="8.42578125" style="28" customWidth="1"/>
    <col min="3328" max="3328" width="11" style="28" customWidth="1"/>
    <col min="3329" max="3329" width="12.7109375" style="28" customWidth="1"/>
    <col min="3330" max="3330" width="10.7109375" style="28" customWidth="1"/>
    <col min="3331" max="3332" width="12.7109375" style="28" customWidth="1"/>
    <col min="3333" max="3333" width="14" style="28" customWidth="1"/>
    <col min="3334" max="3334" width="9.28515625" style="28" customWidth="1"/>
    <col min="3335" max="3335" width="12.28515625" style="28" customWidth="1"/>
    <col min="3336" max="3336" width="13.42578125" style="28" customWidth="1"/>
    <col min="3337" max="3337" width="13" style="28" customWidth="1"/>
    <col min="3338" max="3338" width="12" style="28" customWidth="1"/>
    <col min="3339" max="3339" width="12.7109375" style="28" customWidth="1"/>
    <col min="3340" max="3340" width="15.5703125" style="28" customWidth="1"/>
    <col min="3341" max="3341" width="12.28515625" style="28" customWidth="1"/>
    <col min="3342" max="3342" width="6.140625" style="28" customWidth="1"/>
    <col min="3343" max="3575" width="9.140625" style="28"/>
    <col min="3576" max="3576" width="3.28515625" style="28" customWidth="1"/>
    <col min="3577" max="3577" width="3.85546875" style="28" customWidth="1"/>
    <col min="3578" max="3578" width="30.42578125" style="28" customWidth="1"/>
    <col min="3579" max="3581" width="11.42578125" style="28" customWidth="1"/>
    <col min="3582" max="3582" width="6.7109375" style="28" customWidth="1"/>
    <col min="3583" max="3583" width="8.42578125" style="28" customWidth="1"/>
    <col min="3584" max="3584" width="11" style="28" customWidth="1"/>
    <col min="3585" max="3585" width="12.7109375" style="28" customWidth="1"/>
    <col min="3586" max="3586" width="10.7109375" style="28" customWidth="1"/>
    <col min="3587" max="3588" width="12.7109375" style="28" customWidth="1"/>
    <col min="3589" max="3589" width="14" style="28" customWidth="1"/>
    <col min="3590" max="3590" width="9.28515625" style="28" customWidth="1"/>
    <col min="3591" max="3591" width="12.28515625" style="28" customWidth="1"/>
    <col min="3592" max="3592" width="13.42578125" style="28" customWidth="1"/>
    <col min="3593" max="3593" width="13" style="28" customWidth="1"/>
    <col min="3594" max="3594" width="12" style="28" customWidth="1"/>
    <col min="3595" max="3595" width="12.7109375" style="28" customWidth="1"/>
    <col min="3596" max="3596" width="15.5703125" style="28" customWidth="1"/>
    <col min="3597" max="3597" width="12.28515625" style="28" customWidth="1"/>
    <col min="3598" max="3598" width="6.140625" style="28" customWidth="1"/>
    <col min="3599" max="3831" width="9.140625" style="28"/>
    <col min="3832" max="3832" width="3.28515625" style="28" customWidth="1"/>
    <col min="3833" max="3833" width="3.85546875" style="28" customWidth="1"/>
    <col min="3834" max="3834" width="30.42578125" style="28" customWidth="1"/>
    <col min="3835" max="3837" width="11.42578125" style="28" customWidth="1"/>
    <col min="3838" max="3838" width="6.7109375" style="28" customWidth="1"/>
    <col min="3839" max="3839" width="8.42578125" style="28" customWidth="1"/>
    <col min="3840" max="3840" width="11" style="28" customWidth="1"/>
    <col min="3841" max="3841" width="12.7109375" style="28" customWidth="1"/>
    <col min="3842" max="3842" width="10.7109375" style="28" customWidth="1"/>
    <col min="3843" max="3844" width="12.7109375" style="28" customWidth="1"/>
    <col min="3845" max="3845" width="14" style="28" customWidth="1"/>
    <col min="3846" max="3846" width="9.28515625" style="28" customWidth="1"/>
    <col min="3847" max="3847" width="12.28515625" style="28" customWidth="1"/>
    <col min="3848" max="3848" width="13.42578125" style="28" customWidth="1"/>
    <col min="3849" max="3849" width="13" style="28" customWidth="1"/>
    <col min="3850" max="3850" width="12" style="28" customWidth="1"/>
    <col min="3851" max="3851" width="12.7109375" style="28" customWidth="1"/>
    <col min="3852" max="3852" width="15.5703125" style="28" customWidth="1"/>
    <col min="3853" max="3853" width="12.28515625" style="28" customWidth="1"/>
    <col min="3854" max="3854" width="6.140625" style="28" customWidth="1"/>
    <col min="3855" max="4087" width="9.140625" style="28"/>
    <col min="4088" max="4088" width="3.28515625" style="28" customWidth="1"/>
    <col min="4089" max="4089" width="3.85546875" style="28" customWidth="1"/>
    <col min="4090" max="4090" width="30.42578125" style="28" customWidth="1"/>
    <col min="4091" max="4093" width="11.42578125" style="28" customWidth="1"/>
    <col min="4094" max="4094" width="6.7109375" style="28" customWidth="1"/>
    <col min="4095" max="4095" width="8.42578125" style="28" customWidth="1"/>
    <col min="4096" max="4096" width="11" style="28" customWidth="1"/>
    <col min="4097" max="4097" width="12.7109375" style="28" customWidth="1"/>
    <col min="4098" max="4098" width="10.7109375" style="28" customWidth="1"/>
    <col min="4099" max="4100" width="12.7109375" style="28" customWidth="1"/>
    <col min="4101" max="4101" width="14" style="28" customWidth="1"/>
    <col min="4102" max="4102" width="9.28515625" style="28" customWidth="1"/>
    <col min="4103" max="4103" width="12.28515625" style="28" customWidth="1"/>
    <col min="4104" max="4104" width="13.42578125" style="28" customWidth="1"/>
    <col min="4105" max="4105" width="13" style="28" customWidth="1"/>
    <col min="4106" max="4106" width="12" style="28" customWidth="1"/>
    <col min="4107" max="4107" width="12.7109375" style="28" customWidth="1"/>
    <col min="4108" max="4108" width="15.5703125" style="28" customWidth="1"/>
    <col min="4109" max="4109" width="12.28515625" style="28" customWidth="1"/>
    <col min="4110" max="4110" width="6.140625" style="28" customWidth="1"/>
    <col min="4111" max="4343" width="9.140625" style="28"/>
    <col min="4344" max="4344" width="3.28515625" style="28" customWidth="1"/>
    <col min="4345" max="4345" width="3.85546875" style="28" customWidth="1"/>
    <col min="4346" max="4346" width="30.42578125" style="28" customWidth="1"/>
    <col min="4347" max="4349" width="11.42578125" style="28" customWidth="1"/>
    <col min="4350" max="4350" width="6.7109375" style="28" customWidth="1"/>
    <col min="4351" max="4351" width="8.42578125" style="28" customWidth="1"/>
    <col min="4352" max="4352" width="11" style="28" customWidth="1"/>
    <col min="4353" max="4353" width="12.7109375" style="28" customWidth="1"/>
    <col min="4354" max="4354" width="10.7109375" style="28" customWidth="1"/>
    <col min="4355" max="4356" width="12.7109375" style="28" customWidth="1"/>
    <col min="4357" max="4357" width="14" style="28" customWidth="1"/>
    <col min="4358" max="4358" width="9.28515625" style="28" customWidth="1"/>
    <col min="4359" max="4359" width="12.28515625" style="28" customWidth="1"/>
    <col min="4360" max="4360" width="13.42578125" style="28" customWidth="1"/>
    <col min="4361" max="4361" width="13" style="28" customWidth="1"/>
    <col min="4362" max="4362" width="12" style="28" customWidth="1"/>
    <col min="4363" max="4363" width="12.7109375" style="28" customWidth="1"/>
    <col min="4364" max="4364" width="15.5703125" style="28" customWidth="1"/>
    <col min="4365" max="4365" width="12.28515625" style="28" customWidth="1"/>
    <col min="4366" max="4366" width="6.140625" style="28" customWidth="1"/>
    <col min="4367" max="4599" width="9.140625" style="28"/>
    <col min="4600" max="4600" width="3.28515625" style="28" customWidth="1"/>
    <col min="4601" max="4601" width="3.85546875" style="28" customWidth="1"/>
    <col min="4602" max="4602" width="30.42578125" style="28" customWidth="1"/>
    <col min="4603" max="4605" width="11.42578125" style="28" customWidth="1"/>
    <col min="4606" max="4606" width="6.7109375" style="28" customWidth="1"/>
    <col min="4607" max="4607" width="8.42578125" style="28" customWidth="1"/>
    <col min="4608" max="4608" width="11" style="28" customWidth="1"/>
    <col min="4609" max="4609" width="12.7109375" style="28" customWidth="1"/>
    <col min="4610" max="4610" width="10.7109375" style="28" customWidth="1"/>
    <col min="4611" max="4612" width="12.7109375" style="28" customWidth="1"/>
    <col min="4613" max="4613" width="14" style="28" customWidth="1"/>
    <col min="4614" max="4614" width="9.28515625" style="28" customWidth="1"/>
    <col min="4615" max="4615" width="12.28515625" style="28" customWidth="1"/>
    <col min="4616" max="4616" width="13.42578125" style="28" customWidth="1"/>
    <col min="4617" max="4617" width="13" style="28" customWidth="1"/>
    <col min="4618" max="4618" width="12" style="28" customWidth="1"/>
    <col min="4619" max="4619" width="12.7109375" style="28" customWidth="1"/>
    <col min="4620" max="4620" width="15.5703125" style="28" customWidth="1"/>
    <col min="4621" max="4621" width="12.28515625" style="28" customWidth="1"/>
    <col min="4622" max="4622" width="6.140625" style="28" customWidth="1"/>
    <col min="4623" max="4855" width="9.140625" style="28"/>
    <col min="4856" max="4856" width="3.28515625" style="28" customWidth="1"/>
    <col min="4857" max="4857" width="3.85546875" style="28" customWidth="1"/>
    <col min="4858" max="4858" width="30.42578125" style="28" customWidth="1"/>
    <col min="4859" max="4861" width="11.42578125" style="28" customWidth="1"/>
    <col min="4862" max="4862" width="6.7109375" style="28" customWidth="1"/>
    <col min="4863" max="4863" width="8.42578125" style="28" customWidth="1"/>
    <col min="4864" max="4864" width="11" style="28" customWidth="1"/>
    <col min="4865" max="4865" width="12.7109375" style="28" customWidth="1"/>
    <col min="4866" max="4866" width="10.7109375" style="28" customWidth="1"/>
    <col min="4867" max="4868" width="12.7109375" style="28" customWidth="1"/>
    <col min="4869" max="4869" width="14" style="28" customWidth="1"/>
    <col min="4870" max="4870" width="9.28515625" style="28" customWidth="1"/>
    <col min="4871" max="4871" width="12.28515625" style="28" customWidth="1"/>
    <col min="4872" max="4872" width="13.42578125" style="28" customWidth="1"/>
    <col min="4873" max="4873" width="13" style="28" customWidth="1"/>
    <col min="4874" max="4874" width="12" style="28" customWidth="1"/>
    <col min="4875" max="4875" width="12.7109375" style="28" customWidth="1"/>
    <col min="4876" max="4876" width="15.5703125" style="28" customWidth="1"/>
    <col min="4877" max="4877" width="12.28515625" style="28" customWidth="1"/>
    <col min="4878" max="4878" width="6.140625" style="28" customWidth="1"/>
    <col min="4879" max="5111" width="9.140625" style="28"/>
    <col min="5112" max="5112" width="3.28515625" style="28" customWidth="1"/>
    <col min="5113" max="5113" width="3.85546875" style="28" customWidth="1"/>
    <col min="5114" max="5114" width="30.42578125" style="28" customWidth="1"/>
    <col min="5115" max="5117" width="11.42578125" style="28" customWidth="1"/>
    <col min="5118" max="5118" width="6.7109375" style="28" customWidth="1"/>
    <col min="5119" max="5119" width="8.42578125" style="28" customWidth="1"/>
    <col min="5120" max="5120" width="11" style="28" customWidth="1"/>
    <col min="5121" max="5121" width="12.7109375" style="28" customWidth="1"/>
    <col min="5122" max="5122" width="10.7109375" style="28" customWidth="1"/>
    <col min="5123" max="5124" width="12.7109375" style="28" customWidth="1"/>
    <col min="5125" max="5125" width="14" style="28" customWidth="1"/>
    <col min="5126" max="5126" width="9.28515625" style="28" customWidth="1"/>
    <col min="5127" max="5127" width="12.28515625" style="28" customWidth="1"/>
    <col min="5128" max="5128" width="13.42578125" style="28" customWidth="1"/>
    <col min="5129" max="5129" width="13" style="28" customWidth="1"/>
    <col min="5130" max="5130" width="12" style="28" customWidth="1"/>
    <col min="5131" max="5131" width="12.7109375" style="28" customWidth="1"/>
    <col min="5132" max="5132" width="15.5703125" style="28" customWidth="1"/>
    <col min="5133" max="5133" width="12.28515625" style="28" customWidth="1"/>
    <col min="5134" max="5134" width="6.140625" style="28" customWidth="1"/>
    <col min="5135" max="5367" width="9.140625" style="28"/>
    <col min="5368" max="5368" width="3.28515625" style="28" customWidth="1"/>
    <col min="5369" max="5369" width="3.85546875" style="28" customWidth="1"/>
    <col min="5370" max="5370" width="30.42578125" style="28" customWidth="1"/>
    <col min="5371" max="5373" width="11.42578125" style="28" customWidth="1"/>
    <col min="5374" max="5374" width="6.7109375" style="28" customWidth="1"/>
    <col min="5375" max="5375" width="8.42578125" style="28" customWidth="1"/>
    <col min="5376" max="5376" width="11" style="28" customWidth="1"/>
    <col min="5377" max="5377" width="12.7109375" style="28" customWidth="1"/>
    <col min="5378" max="5378" width="10.7109375" style="28" customWidth="1"/>
    <col min="5379" max="5380" width="12.7109375" style="28" customWidth="1"/>
    <col min="5381" max="5381" width="14" style="28" customWidth="1"/>
    <col min="5382" max="5382" width="9.28515625" style="28" customWidth="1"/>
    <col min="5383" max="5383" width="12.28515625" style="28" customWidth="1"/>
    <col min="5384" max="5384" width="13.42578125" style="28" customWidth="1"/>
    <col min="5385" max="5385" width="13" style="28" customWidth="1"/>
    <col min="5386" max="5386" width="12" style="28" customWidth="1"/>
    <col min="5387" max="5387" width="12.7109375" style="28" customWidth="1"/>
    <col min="5388" max="5388" width="15.5703125" style="28" customWidth="1"/>
    <col min="5389" max="5389" width="12.28515625" style="28" customWidth="1"/>
    <col min="5390" max="5390" width="6.140625" style="28" customWidth="1"/>
    <col min="5391" max="5623" width="9.140625" style="28"/>
    <col min="5624" max="5624" width="3.28515625" style="28" customWidth="1"/>
    <col min="5625" max="5625" width="3.85546875" style="28" customWidth="1"/>
    <col min="5626" max="5626" width="30.42578125" style="28" customWidth="1"/>
    <col min="5627" max="5629" width="11.42578125" style="28" customWidth="1"/>
    <col min="5630" max="5630" width="6.7109375" style="28" customWidth="1"/>
    <col min="5631" max="5631" width="8.42578125" style="28" customWidth="1"/>
    <col min="5632" max="5632" width="11" style="28" customWidth="1"/>
    <col min="5633" max="5633" width="12.7109375" style="28" customWidth="1"/>
    <col min="5634" max="5634" width="10.7109375" style="28" customWidth="1"/>
    <col min="5635" max="5636" width="12.7109375" style="28" customWidth="1"/>
    <col min="5637" max="5637" width="14" style="28" customWidth="1"/>
    <col min="5638" max="5638" width="9.28515625" style="28" customWidth="1"/>
    <col min="5639" max="5639" width="12.28515625" style="28" customWidth="1"/>
    <col min="5640" max="5640" width="13.42578125" style="28" customWidth="1"/>
    <col min="5641" max="5641" width="13" style="28" customWidth="1"/>
    <col min="5642" max="5642" width="12" style="28" customWidth="1"/>
    <col min="5643" max="5643" width="12.7109375" style="28" customWidth="1"/>
    <col min="5644" max="5644" width="15.5703125" style="28" customWidth="1"/>
    <col min="5645" max="5645" width="12.28515625" style="28" customWidth="1"/>
    <col min="5646" max="5646" width="6.140625" style="28" customWidth="1"/>
    <col min="5647" max="5879" width="9.140625" style="28"/>
    <col min="5880" max="5880" width="3.28515625" style="28" customWidth="1"/>
    <col min="5881" max="5881" width="3.85546875" style="28" customWidth="1"/>
    <col min="5882" max="5882" width="30.42578125" style="28" customWidth="1"/>
    <col min="5883" max="5885" width="11.42578125" style="28" customWidth="1"/>
    <col min="5886" max="5886" width="6.7109375" style="28" customWidth="1"/>
    <col min="5887" max="5887" width="8.42578125" style="28" customWidth="1"/>
    <col min="5888" max="5888" width="11" style="28" customWidth="1"/>
    <col min="5889" max="5889" width="12.7109375" style="28" customWidth="1"/>
    <col min="5890" max="5890" width="10.7109375" style="28" customWidth="1"/>
    <col min="5891" max="5892" width="12.7109375" style="28" customWidth="1"/>
    <col min="5893" max="5893" width="14" style="28" customWidth="1"/>
    <col min="5894" max="5894" width="9.28515625" style="28" customWidth="1"/>
    <col min="5895" max="5895" width="12.28515625" style="28" customWidth="1"/>
    <col min="5896" max="5896" width="13.42578125" style="28" customWidth="1"/>
    <col min="5897" max="5897" width="13" style="28" customWidth="1"/>
    <col min="5898" max="5898" width="12" style="28" customWidth="1"/>
    <col min="5899" max="5899" width="12.7109375" style="28" customWidth="1"/>
    <col min="5900" max="5900" width="15.5703125" style="28" customWidth="1"/>
    <col min="5901" max="5901" width="12.28515625" style="28" customWidth="1"/>
    <col min="5902" max="5902" width="6.140625" style="28" customWidth="1"/>
    <col min="5903" max="6135" width="9.140625" style="28"/>
    <col min="6136" max="6136" width="3.28515625" style="28" customWidth="1"/>
    <col min="6137" max="6137" width="3.85546875" style="28" customWidth="1"/>
    <col min="6138" max="6138" width="30.42578125" style="28" customWidth="1"/>
    <col min="6139" max="6141" width="11.42578125" style="28" customWidth="1"/>
    <col min="6142" max="6142" width="6.7109375" style="28" customWidth="1"/>
    <col min="6143" max="6143" width="8.42578125" style="28" customWidth="1"/>
    <col min="6144" max="6144" width="11" style="28" customWidth="1"/>
    <col min="6145" max="6145" width="12.7109375" style="28" customWidth="1"/>
    <col min="6146" max="6146" width="10.7109375" style="28" customWidth="1"/>
    <col min="6147" max="6148" width="12.7109375" style="28" customWidth="1"/>
    <col min="6149" max="6149" width="14" style="28" customWidth="1"/>
    <col min="6150" max="6150" width="9.28515625" style="28" customWidth="1"/>
    <col min="6151" max="6151" width="12.28515625" style="28" customWidth="1"/>
    <col min="6152" max="6152" width="13.42578125" style="28" customWidth="1"/>
    <col min="6153" max="6153" width="13" style="28" customWidth="1"/>
    <col min="6154" max="6154" width="12" style="28" customWidth="1"/>
    <col min="6155" max="6155" width="12.7109375" style="28" customWidth="1"/>
    <col min="6156" max="6156" width="15.5703125" style="28" customWidth="1"/>
    <col min="6157" max="6157" width="12.28515625" style="28" customWidth="1"/>
    <col min="6158" max="6158" width="6.140625" style="28" customWidth="1"/>
    <col min="6159" max="6391" width="9.140625" style="28"/>
    <col min="6392" max="6392" width="3.28515625" style="28" customWidth="1"/>
    <col min="6393" max="6393" width="3.85546875" style="28" customWidth="1"/>
    <col min="6394" max="6394" width="30.42578125" style="28" customWidth="1"/>
    <col min="6395" max="6397" width="11.42578125" style="28" customWidth="1"/>
    <col min="6398" max="6398" width="6.7109375" style="28" customWidth="1"/>
    <col min="6399" max="6399" width="8.42578125" style="28" customWidth="1"/>
    <col min="6400" max="6400" width="11" style="28" customWidth="1"/>
    <col min="6401" max="6401" width="12.7109375" style="28" customWidth="1"/>
    <col min="6402" max="6402" width="10.7109375" style="28" customWidth="1"/>
    <col min="6403" max="6404" width="12.7109375" style="28" customWidth="1"/>
    <col min="6405" max="6405" width="14" style="28" customWidth="1"/>
    <col min="6406" max="6406" width="9.28515625" style="28" customWidth="1"/>
    <col min="6407" max="6407" width="12.28515625" style="28" customWidth="1"/>
    <col min="6408" max="6408" width="13.42578125" style="28" customWidth="1"/>
    <col min="6409" max="6409" width="13" style="28" customWidth="1"/>
    <col min="6410" max="6410" width="12" style="28" customWidth="1"/>
    <col min="6411" max="6411" width="12.7109375" style="28" customWidth="1"/>
    <col min="6412" max="6412" width="15.5703125" style="28" customWidth="1"/>
    <col min="6413" max="6413" width="12.28515625" style="28" customWidth="1"/>
    <col min="6414" max="6414" width="6.140625" style="28" customWidth="1"/>
    <col min="6415" max="6647" width="9.140625" style="28"/>
    <col min="6648" max="6648" width="3.28515625" style="28" customWidth="1"/>
    <col min="6649" max="6649" width="3.85546875" style="28" customWidth="1"/>
    <col min="6650" max="6650" width="30.42578125" style="28" customWidth="1"/>
    <col min="6651" max="6653" width="11.42578125" style="28" customWidth="1"/>
    <col min="6654" max="6654" width="6.7109375" style="28" customWidth="1"/>
    <col min="6655" max="6655" width="8.42578125" style="28" customWidth="1"/>
    <col min="6656" max="6656" width="11" style="28" customWidth="1"/>
    <col min="6657" max="6657" width="12.7109375" style="28" customWidth="1"/>
    <col min="6658" max="6658" width="10.7109375" style="28" customWidth="1"/>
    <col min="6659" max="6660" width="12.7109375" style="28" customWidth="1"/>
    <col min="6661" max="6661" width="14" style="28" customWidth="1"/>
    <col min="6662" max="6662" width="9.28515625" style="28" customWidth="1"/>
    <col min="6663" max="6663" width="12.28515625" style="28" customWidth="1"/>
    <col min="6664" max="6664" width="13.42578125" style="28" customWidth="1"/>
    <col min="6665" max="6665" width="13" style="28" customWidth="1"/>
    <col min="6666" max="6666" width="12" style="28" customWidth="1"/>
    <col min="6667" max="6667" width="12.7109375" style="28" customWidth="1"/>
    <col min="6668" max="6668" width="15.5703125" style="28" customWidth="1"/>
    <col min="6669" max="6669" width="12.28515625" style="28" customWidth="1"/>
    <col min="6670" max="6670" width="6.140625" style="28" customWidth="1"/>
    <col min="6671" max="6903" width="9.140625" style="28"/>
    <col min="6904" max="6904" width="3.28515625" style="28" customWidth="1"/>
    <col min="6905" max="6905" width="3.85546875" style="28" customWidth="1"/>
    <col min="6906" max="6906" width="30.42578125" style="28" customWidth="1"/>
    <col min="6907" max="6909" width="11.42578125" style="28" customWidth="1"/>
    <col min="6910" max="6910" width="6.7109375" style="28" customWidth="1"/>
    <col min="6911" max="6911" width="8.42578125" style="28" customWidth="1"/>
    <col min="6912" max="6912" width="11" style="28" customWidth="1"/>
    <col min="6913" max="6913" width="12.7109375" style="28" customWidth="1"/>
    <col min="6914" max="6914" width="10.7109375" style="28" customWidth="1"/>
    <col min="6915" max="6916" width="12.7109375" style="28" customWidth="1"/>
    <col min="6917" max="6917" width="14" style="28" customWidth="1"/>
    <col min="6918" max="6918" width="9.28515625" style="28" customWidth="1"/>
    <col min="6919" max="6919" width="12.28515625" style="28" customWidth="1"/>
    <col min="6920" max="6920" width="13.42578125" style="28" customWidth="1"/>
    <col min="6921" max="6921" width="13" style="28" customWidth="1"/>
    <col min="6922" max="6922" width="12" style="28" customWidth="1"/>
    <col min="6923" max="6923" width="12.7109375" style="28" customWidth="1"/>
    <col min="6924" max="6924" width="15.5703125" style="28" customWidth="1"/>
    <col min="6925" max="6925" width="12.28515625" style="28" customWidth="1"/>
    <col min="6926" max="6926" width="6.140625" style="28" customWidth="1"/>
    <col min="6927" max="7159" width="9.140625" style="28"/>
    <col min="7160" max="7160" width="3.28515625" style="28" customWidth="1"/>
    <col min="7161" max="7161" width="3.85546875" style="28" customWidth="1"/>
    <col min="7162" max="7162" width="30.42578125" style="28" customWidth="1"/>
    <col min="7163" max="7165" width="11.42578125" style="28" customWidth="1"/>
    <col min="7166" max="7166" width="6.7109375" style="28" customWidth="1"/>
    <col min="7167" max="7167" width="8.42578125" style="28" customWidth="1"/>
    <col min="7168" max="7168" width="11" style="28" customWidth="1"/>
    <col min="7169" max="7169" width="12.7109375" style="28" customWidth="1"/>
    <col min="7170" max="7170" width="10.7109375" style="28" customWidth="1"/>
    <col min="7171" max="7172" width="12.7109375" style="28" customWidth="1"/>
    <col min="7173" max="7173" width="14" style="28" customWidth="1"/>
    <col min="7174" max="7174" width="9.28515625" style="28" customWidth="1"/>
    <col min="7175" max="7175" width="12.28515625" style="28" customWidth="1"/>
    <col min="7176" max="7176" width="13.42578125" style="28" customWidth="1"/>
    <col min="7177" max="7177" width="13" style="28" customWidth="1"/>
    <col min="7178" max="7178" width="12" style="28" customWidth="1"/>
    <col min="7179" max="7179" width="12.7109375" style="28" customWidth="1"/>
    <col min="7180" max="7180" width="15.5703125" style="28" customWidth="1"/>
    <col min="7181" max="7181" width="12.28515625" style="28" customWidth="1"/>
    <col min="7182" max="7182" width="6.140625" style="28" customWidth="1"/>
    <col min="7183" max="7415" width="9.140625" style="28"/>
    <col min="7416" max="7416" width="3.28515625" style="28" customWidth="1"/>
    <col min="7417" max="7417" width="3.85546875" style="28" customWidth="1"/>
    <col min="7418" max="7418" width="30.42578125" style="28" customWidth="1"/>
    <col min="7419" max="7421" width="11.42578125" style="28" customWidth="1"/>
    <col min="7422" max="7422" width="6.7109375" style="28" customWidth="1"/>
    <col min="7423" max="7423" width="8.42578125" style="28" customWidth="1"/>
    <col min="7424" max="7424" width="11" style="28" customWidth="1"/>
    <col min="7425" max="7425" width="12.7109375" style="28" customWidth="1"/>
    <col min="7426" max="7426" width="10.7109375" style="28" customWidth="1"/>
    <col min="7427" max="7428" width="12.7109375" style="28" customWidth="1"/>
    <col min="7429" max="7429" width="14" style="28" customWidth="1"/>
    <col min="7430" max="7430" width="9.28515625" style="28" customWidth="1"/>
    <col min="7431" max="7431" width="12.28515625" style="28" customWidth="1"/>
    <col min="7432" max="7432" width="13.42578125" style="28" customWidth="1"/>
    <col min="7433" max="7433" width="13" style="28" customWidth="1"/>
    <col min="7434" max="7434" width="12" style="28" customWidth="1"/>
    <col min="7435" max="7435" width="12.7109375" style="28" customWidth="1"/>
    <col min="7436" max="7436" width="15.5703125" style="28" customWidth="1"/>
    <col min="7437" max="7437" width="12.28515625" style="28" customWidth="1"/>
    <col min="7438" max="7438" width="6.140625" style="28" customWidth="1"/>
    <col min="7439" max="7671" width="9.140625" style="28"/>
    <col min="7672" max="7672" width="3.28515625" style="28" customWidth="1"/>
    <col min="7673" max="7673" width="3.85546875" style="28" customWidth="1"/>
    <col min="7674" max="7674" width="30.42578125" style="28" customWidth="1"/>
    <col min="7675" max="7677" width="11.42578125" style="28" customWidth="1"/>
    <col min="7678" max="7678" width="6.7109375" style="28" customWidth="1"/>
    <col min="7679" max="7679" width="8.42578125" style="28" customWidth="1"/>
    <col min="7680" max="7680" width="11" style="28" customWidth="1"/>
    <col min="7681" max="7681" width="12.7109375" style="28" customWidth="1"/>
    <col min="7682" max="7682" width="10.7109375" style="28" customWidth="1"/>
    <col min="7683" max="7684" width="12.7109375" style="28" customWidth="1"/>
    <col min="7685" max="7685" width="14" style="28" customWidth="1"/>
    <col min="7686" max="7686" width="9.28515625" style="28" customWidth="1"/>
    <col min="7687" max="7687" width="12.28515625" style="28" customWidth="1"/>
    <col min="7688" max="7688" width="13.42578125" style="28" customWidth="1"/>
    <col min="7689" max="7689" width="13" style="28" customWidth="1"/>
    <col min="7690" max="7690" width="12" style="28" customWidth="1"/>
    <col min="7691" max="7691" width="12.7109375" style="28" customWidth="1"/>
    <col min="7692" max="7692" width="15.5703125" style="28" customWidth="1"/>
    <col min="7693" max="7693" width="12.28515625" style="28" customWidth="1"/>
    <col min="7694" max="7694" width="6.140625" style="28" customWidth="1"/>
    <col min="7695" max="7927" width="9.140625" style="28"/>
    <col min="7928" max="7928" width="3.28515625" style="28" customWidth="1"/>
    <col min="7929" max="7929" width="3.85546875" style="28" customWidth="1"/>
    <col min="7930" max="7930" width="30.42578125" style="28" customWidth="1"/>
    <col min="7931" max="7933" width="11.42578125" style="28" customWidth="1"/>
    <col min="7934" max="7934" width="6.7109375" style="28" customWidth="1"/>
    <col min="7935" max="7935" width="8.42578125" style="28" customWidth="1"/>
    <col min="7936" max="7936" width="11" style="28" customWidth="1"/>
    <col min="7937" max="7937" width="12.7109375" style="28" customWidth="1"/>
    <col min="7938" max="7938" width="10.7109375" style="28" customWidth="1"/>
    <col min="7939" max="7940" width="12.7109375" style="28" customWidth="1"/>
    <col min="7941" max="7941" width="14" style="28" customWidth="1"/>
    <col min="7942" max="7942" width="9.28515625" style="28" customWidth="1"/>
    <col min="7943" max="7943" width="12.28515625" style="28" customWidth="1"/>
    <col min="7944" max="7944" width="13.42578125" style="28" customWidth="1"/>
    <col min="7945" max="7945" width="13" style="28" customWidth="1"/>
    <col min="7946" max="7946" width="12" style="28" customWidth="1"/>
    <col min="7947" max="7947" width="12.7109375" style="28" customWidth="1"/>
    <col min="7948" max="7948" width="15.5703125" style="28" customWidth="1"/>
    <col min="7949" max="7949" width="12.28515625" style="28" customWidth="1"/>
    <col min="7950" max="7950" width="6.140625" style="28" customWidth="1"/>
    <col min="7951" max="8183" width="9.140625" style="28"/>
    <col min="8184" max="8184" width="3.28515625" style="28" customWidth="1"/>
    <col min="8185" max="8185" width="3.85546875" style="28" customWidth="1"/>
    <col min="8186" max="8186" width="30.42578125" style="28" customWidth="1"/>
    <col min="8187" max="8189" width="11.42578125" style="28" customWidth="1"/>
    <col min="8190" max="8190" width="6.7109375" style="28" customWidth="1"/>
    <col min="8191" max="8191" width="8.42578125" style="28" customWidth="1"/>
    <col min="8192" max="8192" width="11" style="28" customWidth="1"/>
    <col min="8193" max="8193" width="12.7109375" style="28" customWidth="1"/>
    <col min="8194" max="8194" width="10.7109375" style="28" customWidth="1"/>
    <col min="8195" max="8196" width="12.7109375" style="28" customWidth="1"/>
    <col min="8197" max="8197" width="14" style="28" customWidth="1"/>
    <col min="8198" max="8198" width="9.28515625" style="28" customWidth="1"/>
    <col min="8199" max="8199" width="12.28515625" style="28" customWidth="1"/>
    <col min="8200" max="8200" width="13.42578125" style="28" customWidth="1"/>
    <col min="8201" max="8201" width="13" style="28" customWidth="1"/>
    <col min="8202" max="8202" width="12" style="28" customWidth="1"/>
    <col min="8203" max="8203" width="12.7109375" style="28" customWidth="1"/>
    <col min="8204" max="8204" width="15.5703125" style="28" customWidth="1"/>
    <col min="8205" max="8205" width="12.28515625" style="28" customWidth="1"/>
    <col min="8206" max="8206" width="6.140625" style="28" customWidth="1"/>
    <col min="8207" max="8439" width="9.140625" style="28"/>
    <col min="8440" max="8440" width="3.28515625" style="28" customWidth="1"/>
    <col min="8441" max="8441" width="3.85546875" style="28" customWidth="1"/>
    <col min="8442" max="8442" width="30.42578125" style="28" customWidth="1"/>
    <col min="8443" max="8445" width="11.42578125" style="28" customWidth="1"/>
    <col min="8446" max="8446" width="6.7109375" style="28" customWidth="1"/>
    <col min="8447" max="8447" width="8.42578125" style="28" customWidth="1"/>
    <col min="8448" max="8448" width="11" style="28" customWidth="1"/>
    <col min="8449" max="8449" width="12.7109375" style="28" customWidth="1"/>
    <col min="8450" max="8450" width="10.7109375" style="28" customWidth="1"/>
    <col min="8451" max="8452" width="12.7109375" style="28" customWidth="1"/>
    <col min="8453" max="8453" width="14" style="28" customWidth="1"/>
    <col min="8454" max="8454" width="9.28515625" style="28" customWidth="1"/>
    <col min="8455" max="8455" width="12.28515625" style="28" customWidth="1"/>
    <col min="8456" max="8456" width="13.42578125" style="28" customWidth="1"/>
    <col min="8457" max="8457" width="13" style="28" customWidth="1"/>
    <col min="8458" max="8458" width="12" style="28" customWidth="1"/>
    <col min="8459" max="8459" width="12.7109375" style="28" customWidth="1"/>
    <col min="8460" max="8460" width="15.5703125" style="28" customWidth="1"/>
    <col min="8461" max="8461" width="12.28515625" style="28" customWidth="1"/>
    <col min="8462" max="8462" width="6.140625" style="28" customWidth="1"/>
    <col min="8463" max="8695" width="9.140625" style="28"/>
    <col min="8696" max="8696" width="3.28515625" style="28" customWidth="1"/>
    <col min="8697" max="8697" width="3.85546875" style="28" customWidth="1"/>
    <col min="8698" max="8698" width="30.42578125" style="28" customWidth="1"/>
    <col min="8699" max="8701" width="11.42578125" style="28" customWidth="1"/>
    <col min="8702" max="8702" width="6.7109375" style="28" customWidth="1"/>
    <col min="8703" max="8703" width="8.42578125" style="28" customWidth="1"/>
    <col min="8704" max="8704" width="11" style="28" customWidth="1"/>
    <col min="8705" max="8705" width="12.7109375" style="28" customWidth="1"/>
    <col min="8706" max="8706" width="10.7109375" style="28" customWidth="1"/>
    <col min="8707" max="8708" width="12.7109375" style="28" customWidth="1"/>
    <col min="8709" max="8709" width="14" style="28" customWidth="1"/>
    <col min="8710" max="8710" width="9.28515625" style="28" customWidth="1"/>
    <col min="8711" max="8711" width="12.28515625" style="28" customWidth="1"/>
    <col min="8712" max="8712" width="13.42578125" style="28" customWidth="1"/>
    <col min="8713" max="8713" width="13" style="28" customWidth="1"/>
    <col min="8714" max="8714" width="12" style="28" customWidth="1"/>
    <col min="8715" max="8715" width="12.7109375" style="28" customWidth="1"/>
    <col min="8716" max="8716" width="15.5703125" style="28" customWidth="1"/>
    <col min="8717" max="8717" width="12.28515625" style="28" customWidth="1"/>
    <col min="8718" max="8718" width="6.140625" style="28" customWidth="1"/>
    <col min="8719" max="8951" width="9.140625" style="28"/>
    <col min="8952" max="8952" width="3.28515625" style="28" customWidth="1"/>
    <col min="8953" max="8953" width="3.85546875" style="28" customWidth="1"/>
    <col min="8954" max="8954" width="30.42578125" style="28" customWidth="1"/>
    <col min="8955" max="8957" width="11.42578125" style="28" customWidth="1"/>
    <col min="8958" max="8958" width="6.7109375" style="28" customWidth="1"/>
    <col min="8959" max="8959" width="8.42578125" style="28" customWidth="1"/>
    <col min="8960" max="8960" width="11" style="28" customWidth="1"/>
    <col min="8961" max="8961" width="12.7109375" style="28" customWidth="1"/>
    <col min="8962" max="8962" width="10.7109375" style="28" customWidth="1"/>
    <col min="8963" max="8964" width="12.7109375" style="28" customWidth="1"/>
    <col min="8965" max="8965" width="14" style="28" customWidth="1"/>
    <col min="8966" max="8966" width="9.28515625" style="28" customWidth="1"/>
    <col min="8967" max="8967" width="12.28515625" style="28" customWidth="1"/>
    <col min="8968" max="8968" width="13.42578125" style="28" customWidth="1"/>
    <col min="8969" max="8969" width="13" style="28" customWidth="1"/>
    <col min="8970" max="8970" width="12" style="28" customWidth="1"/>
    <col min="8971" max="8971" width="12.7109375" style="28" customWidth="1"/>
    <col min="8972" max="8972" width="15.5703125" style="28" customWidth="1"/>
    <col min="8973" max="8973" width="12.28515625" style="28" customWidth="1"/>
    <col min="8974" max="8974" width="6.140625" style="28" customWidth="1"/>
    <col min="8975" max="9207" width="9.140625" style="28"/>
    <col min="9208" max="9208" width="3.28515625" style="28" customWidth="1"/>
    <col min="9209" max="9209" width="3.85546875" style="28" customWidth="1"/>
    <col min="9210" max="9210" width="30.42578125" style="28" customWidth="1"/>
    <col min="9211" max="9213" width="11.42578125" style="28" customWidth="1"/>
    <col min="9214" max="9214" width="6.7109375" style="28" customWidth="1"/>
    <col min="9215" max="9215" width="8.42578125" style="28" customWidth="1"/>
    <col min="9216" max="9216" width="11" style="28" customWidth="1"/>
    <col min="9217" max="9217" width="12.7109375" style="28" customWidth="1"/>
    <col min="9218" max="9218" width="10.7109375" style="28" customWidth="1"/>
    <col min="9219" max="9220" width="12.7109375" style="28" customWidth="1"/>
    <col min="9221" max="9221" width="14" style="28" customWidth="1"/>
    <col min="9222" max="9222" width="9.28515625" style="28" customWidth="1"/>
    <col min="9223" max="9223" width="12.28515625" style="28" customWidth="1"/>
    <col min="9224" max="9224" width="13.42578125" style="28" customWidth="1"/>
    <col min="9225" max="9225" width="13" style="28" customWidth="1"/>
    <col min="9226" max="9226" width="12" style="28" customWidth="1"/>
    <col min="9227" max="9227" width="12.7109375" style="28" customWidth="1"/>
    <col min="9228" max="9228" width="15.5703125" style="28" customWidth="1"/>
    <col min="9229" max="9229" width="12.28515625" style="28" customWidth="1"/>
    <col min="9230" max="9230" width="6.140625" style="28" customWidth="1"/>
    <col min="9231" max="9463" width="9.140625" style="28"/>
    <col min="9464" max="9464" width="3.28515625" style="28" customWidth="1"/>
    <col min="9465" max="9465" width="3.85546875" style="28" customWidth="1"/>
    <col min="9466" max="9466" width="30.42578125" style="28" customWidth="1"/>
    <col min="9467" max="9469" width="11.42578125" style="28" customWidth="1"/>
    <col min="9470" max="9470" width="6.7109375" style="28" customWidth="1"/>
    <col min="9471" max="9471" width="8.42578125" style="28" customWidth="1"/>
    <col min="9472" max="9472" width="11" style="28" customWidth="1"/>
    <col min="9473" max="9473" width="12.7109375" style="28" customWidth="1"/>
    <col min="9474" max="9474" width="10.7109375" style="28" customWidth="1"/>
    <col min="9475" max="9476" width="12.7109375" style="28" customWidth="1"/>
    <col min="9477" max="9477" width="14" style="28" customWidth="1"/>
    <col min="9478" max="9478" width="9.28515625" style="28" customWidth="1"/>
    <col min="9479" max="9479" width="12.28515625" style="28" customWidth="1"/>
    <col min="9480" max="9480" width="13.42578125" style="28" customWidth="1"/>
    <col min="9481" max="9481" width="13" style="28" customWidth="1"/>
    <col min="9482" max="9482" width="12" style="28" customWidth="1"/>
    <col min="9483" max="9483" width="12.7109375" style="28" customWidth="1"/>
    <col min="9484" max="9484" width="15.5703125" style="28" customWidth="1"/>
    <col min="9485" max="9485" width="12.28515625" style="28" customWidth="1"/>
    <col min="9486" max="9486" width="6.140625" style="28" customWidth="1"/>
    <col min="9487" max="9719" width="9.140625" style="28"/>
    <col min="9720" max="9720" width="3.28515625" style="28" customWidth="1"/>
    <col min="9721" max="9721" width="3.85546875" style="28" customWidth="1"/>
    <col min="9722" max="9722" width="30.42578125" style="28" customWidth="1"/>
    <col min="9723" max="9725" width="11.42578125" style="28" customWidth="1"/>
    <col min="9726" max="9726" width="6.7109375" style="28" customWidth="1"/>
    <col min="9727" max="9727" width="8.42578125" style="28" customWidth="1"/>
    <col min="9728" max="9728" width="11" style="28" customWidth="1"/>
    <col min="9729" max="9729" width="12.7109375" style="28" customWidth="1"/>
    <col min="9730" max="9730" width="10.7109375" style="28" customWidth="1"/>
    <col min="9731" max="9732" width="12.7109375" style="28" customWidth="1"/>
    <col min="9733" max="9733" width="14" style="28" customWidth="1"/>
    <col min="9734" max="9734" width="9.28515625" style="28" customWidth="1"/>
    <col min="9735" max="9735" width="12.28515625" style="28" customWidth="1"/>
    <col min="9736" max="9736" width="13.42578125" style="28" customWidth="1"/>
    <col min="9737" max="9737" width="13" style="28" customWidth="1"/>
    <col min="9738" max="9738" width="12" style="28" customWidth="1"/>
    <col min="9739" max="9739" width="12.7109375" style="28" customWidth="1"/>
    <col min="9740" max="9740" width="15.5703125" style="28" customWidth="1"/>
    <col min="9741" max="9741" width="12.28515625" style="28" customWidth="1"/>
    <col min="9742" max="9742" width="6.140625" style="28" customWidth="1"/>
    <col min="9743" max="9975" width="9.140625" style="28"/>
    <col min="9976" max="9976" width="3.28515625" style="28" customWidth="1"/>
    <col min="9977" max="9977" width="3.85546875" style="28" customWidth="1"/>
    <col min="9978" max="9978" width="30.42578125" style="28" customWidth="1"/>
    <col min="9979" max="9981" width="11.42578125" style="28" customWidth="1"/>
    <col min="9982" max="9982" width="6.7109375" style="28" customWidth="1"/>
    <col min="9983" max="9983" width="8.42578125" style="28" customWidth="1"/>
    <col min="9984" max="9984" width="11" style="28" customWidth="1"/>
    <col min="9985" max="9985" width="12.7109375" style="28" customWidth="1"/>
    <col min="9986" max="9986" width="10.7109375" style="28" customWidth="1"/>
    <col min="9987" max="9988" width="12.7109375" style="28" customWidth="1"/>
    <col min="9989" max="9989" width="14" style="28" customWidth="1"/>
    <col min="9990" max="9990" width="9.28515625" style="28" customWidth="1"/>
    <col min="9991" max="9991" width="12.28515625" style="28" customWidth="1"/>
    <col min="9992" max="9992" width="13.42578125" style="28" customWidth="1"/>
    <col min="9993" max="9993" width="13" style="28" customWidth="1"/>
    <col min="9994" max="9994" width="12" style="28" customWidth="1"/>
    <col min="9995" max="9995" width="12.7109375" style="28" customWidth="1"/>
    <col min="9996" max="9996" width="15.5703125" style="28" customWidth="1"/>
    <col min="9997" max="9997" width="12.28515625" style="28" customWidth="1"/>
    <col min="9998" max="9998" width="6.140625" style="28" customWidth="1"/>
    <col min="9999" max="10231" width="9.140625" style="28"/>
    <col min="10232" max="10232" width="3.28515625" style="28" customWidth="1"/>
    <col min="10233" max="10233" width="3.85546875" style="28" customWidth="1"/>
    <col min="10234" max="10234" width="30.42578125" style="28" customWidth="1"/>
    <col min="10235" max="10237" width="11.42578125" style="28" customWidth="1"/>
    <col min="10238" max="10238" width="6.7109375" style="28" customWidth="1"/>
    <col min="10239" max="10239" width="8.42578125" style="28" customWidth="1"/>
    <col min="10240" max="10240" width="11" style="28" customWidth="1"/>
    <col min="10241" max="10241" width="12.7109375" style="28" customWidth="1"/>
    <col min="10242" max="10242" width="10.7109375" style="28" customWidth="1"/>
    <col min="10243" max="10244" width="12.7109375" style="28" customWidth="1"/>
    <col min="10245" max="10245" width="14" style="28" customWidth="1"/>
    <col min="10246" max="10246" width="9.28515625" style="28" customWidth="1"/>
    <col min="10247" max="10247" width="12.28515625" style="28" customWidth="1"/>
    <col min="10248" max="10248" width="13.42578125" style="28" customWidth="1"/>
    <col min="10249" max="10249" width="13" style="28" customWidth="1"/>
    <col min="10250" max="10250" width="12" style="28" customWidth="1"/>
    <col min="10251" max="10251" width="12.7109375" style="28" customWidth="1"/>
    <col min="10252" max="10252" width="15.5703125" style="28" customWidth="1"/>
    <col min="10253" max="10253" width="12.28515625" style="28" customWidth="1"/>
    <col min="10254" max="10254" width="6.140625" style="28" customWidth="1"/>
    <col min="10255" max="10487" width="9.140625" style="28"/>
    <col min="10488" max="10488" width="3.28515625" style="28" customWidth="1"/>
    <col min="10489" max="10489" width="3.85546875" style="28" customWidth="1"/>
    <col min="10490" max="10490" width="30.42578125" style="28" customWidth="1"/>
    <col min="10491" max="10493" width="11.42578125" style="28" customWidth="1"/>
    <col min="10494" max="10494" width="6.7109375" style="28" customWidth="1"/>
    <col min="10495" max="10495" width="8.42578125" style="28" customWidth="1"/>
    <col min="10496" max="10496" width="11" style="28" customWidth="1"/>
    <col min="10497" max="10497" width="12.7109375" style="28" customWidth="1"/>
    <col min="10498" max="10498" width="10.7109375" style="28" customWidth="1"/>
    <col min="10499" max="10500" width="12.7109375" style="28" customWidth="1"/>
    <col min="10501" max="10501" width="14" style="28" customWidth="1"/>
    <col min="10502" max="10502" width="9.28515625" style="28" customWidth="1"/>
    <col min="10503" max="10503" width="12.28515625" style="28" customWidth="1"/>
    <col min="10504" max="10504" width="13.42578125" style="28" customWidth="1"/>
    <col min="10505" max="10505" width="13" style="28" customWidth="1"/>
    <col min="10506" max="10506" width="12" style="28" customWidth="1"/>
    <col min="10507" max="10507" width="12.7109375" style="28" customWidth="1"/>
    <col min="10508" max="10508" width="15.5703125" style="28" customWidth="1"/>
    <col min="10509" max="10509" width="12.28515625" style="28" customWidth="1"/>
    <col min="10510" max="10510" width="6.140625" style="28" customWidth="1"/>
    <col min="10511" max="10743" width="9.140625" style="28"/>
    <col min="10744" max="10744" width="3.28515625" style="28" customWidth="1"/>
    <col min="10745" max="10745" width="3.85546875" style="28" customWidth="1"/>
    <col min="10746" max="10746" width="30.42578125" style="28" customWidth="1"/>
    <col min="10747" max="10749" width="11.42578125" style="28" customWidth="1"/>
    <col min="10750" max="10750" width="6.7109375" style="28" customWidth="1"/>
    <col min="10751" max="10751" width="8.42578125" style="28" customWidth="1"/>
    <col min="10752" max="10752" width="11" style="28" customWidth="1"/>
    <col min="10753" max="10753" width="12.7109375" style="28" customWidth="1"/>
    <col min="10754" max="10754" width="10.7109375" style="28" customWidth="1"/>
    <col min="10755" max="10756" width="12.7109375" style="28" customWidth="1"/>
    <col min="10757" max="10757" width="14" style="28" customWidth="1"/>
    <col min="10758" max="10758" width="9.28515625" style="28" customWidth="1"/>
    <col min="10759" max="10759" width="12.28515625" style="28" customWidth="1"/>
    <col min="10760" max="10760" width="13.42578125" style="28" customWidth="1"/>
    <col min="10761" max="10761" width="13" style="28" customWidth="1"/>
    <col min="10762" max="10762" width="12" style="28" customWidth="1"/>
    <col min="10763" max="10763" width="12.7109375" style="28" customWidth="1"/>
    <col min="10764" max="10764" width="15.5703125" style="28" customWidth="1"/>
    <col min="10765" max="10765" width="12.28515625" style="28" customWidth="1"/>
    <col min="10766" max="10766" width="6.140625" style="28" customWidth="1"/>
    <col min="10767" max="10999" width="9.140625" style="28"/>
    <col min="11000" max="11000" width="3.28515625" style="28" customWidth="1"/>
    <col min="11001" max="11001" width="3.85546875" style="28" customWidth="1"/>
    <col min="11002" max="11002" width="30.42578125" style="28" customWidth="1"/>
    <col min="11003" max="11005" width="11.42578125" style="28" customWidth="1"/>
    <col min="11006" max="11006" width="6.7109375" style="28" customWidth="1"/>
    <col min="11007" max="11007" width="8.42578125" style="28" customWidth="1"/>
    <col min="11008" max="11008" width="11" style="28" customWidth="1"/>
    <col min="11009" max="11009" width="12.7109375" style="28" customWidth="1"/>
    <col min="11010" max="11010" width="10.7109375" style="28" customWidth="1"/>
    <col min="11011" max="11012" width="12.7109375" style="28" customWidth="1"/>
    <col min="11013" max="11013" width="14" style="28" customWidth="1"/>
    <col min="11014" max="11014" width="9.28515625" style="28" customWidth="1"/>
    <col min="11015" max="11015" width="12.28515625" style="28" customWidth="1"/>
    <col min="11016" max="11016" width="13.42578125" style="28" customWidth="1"/>
    <col min="11017" max="11017" width="13" style="28" customWidth="1"/>
    <col min="11018" max="11018" width="12" style="28" customWidth="1"/>
    <col min="11019" max="11019" width="12.7109375" style="28" customWidth="1"/>
    <col min="11020" max="11020" width="15.5703125" style="28" customWidth="1"/>
    <col min="11021" max="11021" width="12.28515625" style="28" customWidth="1"/>
    <col min="11022" max="11022" width="6.140625" style="28" customWidth="1"/>
    <col min="11023" max="11255" width="9.140625" style="28"/>
    <col min="11256" max="11256" width="3.28515625" style="28" customWidth="1"/>
    <col min="11257" max="11257" width="3.85546875" style="28" customWidth="1"/>
    <col min="11258" max="11258" width="30.42578125" style="28" customWidth="1"/>
    <col min="11259" max="11261" width="11.42578125" style="28" customWidth="1"/>
    <col min="11262" max="11262" width="6.7109375" style="28" customWidth="1"/>
    <col min="11263" max="11263" width="8.42578125" style="28" customWidth="1"/>
    <col min="11264" max="11264" width="11" style="28" customWidth="1"/>
    <col min="11265" max="11265" width="12.7109375" style="28" customWidth="1"/>
    <col min="11266" max="11266" width="10.7109375" style="28" customWidth="1"/>
    <col min="11267" max="11268" width="12.7109375" style="28" customWidth="1"/>
    <col min="11269" max="11269" width="14" style="28" customWidth="1"/>
    <col min="11270" max="11270" width="9.28515625" style="28" customWidth="1"/>
    <col min="11271" max="11271" width="12.28515625" style="28" customWidth="1"/>
    <col min="11272" max="11272" width="13.42578125" style="28" customWidth="1"/>
    <col min="11273" max="11273" width="13" style="28" customWidth="1"/>
    <col min="11274" max="11274" width="12" style="28" customWidth="1"/>
    <col min="11275" max="11275" width="12.7109375" style="28" customWidth="1"/>
    <col min="11276" max="11276" width="15.5703125" style="28" customWidth="1"/>
    <col min="11277" max="11277" width="12.28515625" style="28" customWidth="1"/>
    <col min="11278" max="11278" width="6.140625" style="28" customWidth="1"/>
    <col min="11279" max="11511" width="9.140625" style="28"/>
    <col min="11512" max="11512" width="3.28515625" style="28" customWidth="1"/>
    <col min="11513" max="11513" width="3.85546875" style="28" customWidth="1"/>
    <col min="11514" max="11514" width="30.42578125" style="28" customWidth="1"/>
    <col min="11515" max="11517" width="11.42578125" style="28" customWidth="1"/>
    <col min="11518" max="11518" width="6.7109375" style="28" customWidth="1"/>
    <col min="11519" max="11519" width="8.42578125" style="28" customWidth="1"/>
    <col min="11520" max="11520" width="11" style="28" customWidth="1"/>
    <col min="11521" max="11521" width="12.7109375" style="28" customWidth="1"/>
    <col min="11522" max="11522" width="10.7109375" style="28" customWidth="1"/>
    <col min="11523" max="11524" width="12.7109375" style="28" customWidth="1"/>
    <col min="11525" max="11525" width="14" style="28" customWidth="1"/>
    <col min="11526" max="11526" width="9.28515625" style="28" customWidth="1"/>
    <col min="11527" max="11527" width="12.28515625" style="28" customWidth="1"/>
    <col min="11528" max="11528" width="13.42578125" style="28" customWidth="1"/>
    <col min="11529" max="11529" width="13" style="28" customWidth="1"/>
    <col min="11530" max="11530" width="12" style="28" customWidth="1"/>
    <col min="11531" max="11531" width="12.7109375" style="28" customWidth="1"/>
    <col min="11532" max="11532" width="15.5703125" style="28" customWidth="1"/>
    <col min="11533" max="11533" width="12.28515625" style="28" customWidth="1"/>
    <col min="11534" max="11534" width="6.140625" style="28" customWidth="1"/>
    <col min="11535" max="11767" width="9.140625" style="28"/>
    <col min="11768" max="11768" width="3.28515625" style="28" customWidth="1"/>
    <col min="11769" max="11769" width="3.85546875" style="28" customWidth="1"/>
    <col min="11770" max="11770" width="30.42578125" style="28" customWidth="1"/>
    <col min="11771" max="11773" width="11.42578125" style="28" customWidth="1"/>
    <col min="11774" max="11774" width="6.7109375" style="28" customWidth="1"/>
    <col min="11775" max="11775" width="8.42578125" style="28" customWidth="1"/>
    <col min="11776" max="11776" width="11" style="28" customWidth="1"/>
    <col min="11777" max="11777" width="12.7109375" style="28" customWidth="1"/>
    <col min="11778" max="11778" width="10.7109375" style="28" customWidth="1"/>
    <col min="11779" max="11780" width="12.7109375" style="28" customWidth="1"/>
    <col min="11781" max="11781" width="14" style="28" customWidth="1"/>
    <col min="11782" max="11782" width="9.28515625" style="28" customWidth="1"/>
    <col min="11783" max="11783" width="12.28515625" style="28" customWidth="1"/>
    <col min="11784" max="11784" width="13.42578125" style="28" customWidth="1"/>
    <col min="11785" max="11785" width="13" style="28" customWidth="1"/>
    <col min="11786" max="11786" width="12" style="28" customWidth="1"/>
    <col min="11787" max="11787" width="12.7109375" style="28" customWidth="1"/>
    <col min="11788" max="11788" width="15.5703125" style="28" customWidth="1"/>
    <col min="11789" max="11789" width="12.28515625" style="28" customWidth="1"/>
    <col min="11790" max="11790" width="6.140625" style="28" customWidth="1"/>
    <col min="11791" max="12023" width="9.140625" style="28"/>
    <col min="12024" max="12024" width="3.28515625" style="28" customWidth="1"/>
    <col min="12025" max="12025" width="3.85546875" style="28" customWidth="1"/>
    <col min="12026" max="12026" width="30.42578125" style="28" customWidth="1"/>
    <col min="12027" max="12029" width="11.42578125" style="28" customWidth="1"/>
    <col min="12030" max="12030" width="6.7109375" style="28" customWidth="1"/>
    <col min="12031" max="12031" width="8.42578125" style="28" customWidth="1"/>
    <col min="12032" max="12032" width="11" style="28" customWidth="1"/>
    <col min="12033" max="12033" width="12.7109375" style="28" customWidth="1"/>
    <col min="12034" max="12034" width="10.7109375" style="28" customWidth="1"/>
    <col min="12035" max="12036" width="12.7109375" style="28" customWidth="1"/>
    <col min="12037" max="12037" width="14" style="28" customWidth="1"/>
    <col min="12038" max="12038" width="9.28515625" style="28" customWidth="1"/>
    <col min="12039" max="12039" width="12.28515625" style="28" customWidth="1"/>
    <col min="12040" max="12040" width="13.42578125" style="28" customWidth="1"/>
    <col min="12041" max="12041" width="13" style="28" customWidth="1"/>
    <col min="12042" max="12042" width="12" style="28" customWidth="1"/>
    <col min="12043" max="12043" width="12.7109375" style="28" customWidth="1"/>
    <col min="12044" max="12044" width="15.5703125" style="28" customWidth="1"/>
    <col min="12045" max="12045" width="12.28515625" style="28" customWidth="1"/>
    <col min="12046" max="12046" width="6.140625" style="28" customWidth="1"/>
    <col min="12047" max="12279" width="9.140625" style="28"/>
    <col min="12280" max="12280" width="3.28515625" style="28" customWidth="1"/>
    <col min="12281" max="12281" width="3.85546875" style="28" customWidth="1"/>
    <col min="12282" max="12282" width="30.42578125" style="28" customWidth="1"/>
    <col min="12283" max="12285" width="11.42578125" style="28" customWidth="1"/>
    <col min="12286" max="12286" width="6.7109375" style="28" customWidth="1"/>
    <col min="12287" max="12287" width="8.42578125" style="28" customWidth="1"/>
    <col min="12288" max="12288" width="11" style="28" customWidth="1"/>
    <col min="12289" max="12289" width="12.7109375" style="28" customWidth="1"/>
    <col min="12290" max="12290" width="10.7109375" style="28" customWidth="1"/>
    <col min="12291" max="12292" width="12.7109375" style="28" customWidth="1"/>
    <col min="12293" max="12293" width="14" style="28" customWidth="1"/>
    <col min="12294" max="12294" width="9.28515625" style="28" customWidth="1"/>
    <col min="12295" max="12295" width="12.28515625" style="28" customWidth="1"/>
    <col min="12296" max="12296" width="13.42578125" style="28" customWidth="1"/>
    <col min="12297" max="12297" width="13" style="28" customWidth="1"/>
    <col min="12298" max="12298" width="12" style="28" customWidth="1"/>
    <col min="12299" max="12299" width="12.7109375" style="28" customWidth="1"/>
    <col min="12300" max="12300" width="15.5703125" style="28" customWidth="1"/>
    <col min="12301" max="12301" width="12.28515625" style="28" customWidth="1"/>
    <col min="12302" max="12302" width="6.140625" style="28" customWidth="1"/>
    <col min="12303" max="12535" width="9.140625" style="28"/>
    <col min="12536" max="12536" width="3.28515625" style="28" customWidth="1"/>
    <col min="12537" max="12537" width="3.85546875" style="28" customWidth="1"/>
    <col min="12538" max="12538" width="30.42578125" style="28" customWidth="1"/>
    <col min="12539" max="12541" width="11.42578125" style="28" customWidth="1"/>
    <col min="12542" max="12542" width="6.7109375" style="28" customWidth="1"/>
    <col min="12543" max="12543" width="8.42578125" style="28" customWidth="1"/>
    <col min="12544" max="12544" width="11" style="28" customWidth="1"/>
    <col min="12545" max="12545" width="12.7109375" style="28" customWidth="1"/>
    <col min="12546" max="12546" width="10.7109375" style="28" customWidth="1"/>
    <col min="12547" max="12548" width="12.7109375" style="28" customWidth="1"/>
    <col min="12549" max="12549" width="14" style="28" customWidth="1"/>
    <col min="12550" max="12550" width="9.28515625" style="28" customWidth="1"/>
    <col min="12551" max="12551" width="12.28515625" style="28" customWidth="1"/>
    <col min="12552" max="12552" width="13.42578125" style="28" customWidth="1"/>
    <col min="12553" max="12553" width="13" style="28" customWidth="1"/>
    <col min="12554" max="12554" width="12" style="28" customWidth="1"/>
    <col min="12555" max="12555" width="12.7109375" style="28" customWidth="1"/>
    <col min="12556" max="12556" width="15.5703125" style="28" customWidth="1"/>
    <col min="12557" max="12557" width="12.28515625" style="28" customWidth="1"/>
    <col min="12558" max="12558" width="6.140625" style="28" customWidth="1"/>
    <col min="12559" max="12791" width="9.140625" style="28"/>
    <col min="12792" max="12792" width="3.28515625" style="28" customWidth="1"/>
    <col min="12793" max="12793" width="3.85546875" style="28" customWidth="1"/>
    <col min="12794" max="12794" width="30.42578125" style="28" customWidth="1"/>
    <col min="12795" max="12797" width="11.42578125" style="28" customWidth="1"/>
    <col min="12798" max="12798" width="6.7109375" style="28" customWidth="1"/>
    <col min="12799" max="12799" width="8.42578125" style="28" customWidth="1"/>
    <col min="12800" max="12800" width="11" style="28" customWidth="1"/>
    <col min="12801" max="12801" width="12.7109375" style="28" customWidth="1"/>
    <col min="12802" max="12802" width="10.7109375" style="28" customWidth="1"/>
    <col min="12803" max="12804" width="12.7109375" style="28" customWidth="1"/>
    <col min="12805" max="12805" width="14" style="28" customWidth="1"/>
    <col min="12806" max="12806" width="9.28515625" style="28" customWidth="1"/>
    <col min="12807" max="12807" width="12.28515625" style="28" customWidth="1"/>
    <col min="12808" max="12808" width="13.42578125" style="28" customWidth="1"/>
    <col min="12809" max="12809" width="13" style="28" customWidth="1"/>
    <col min="12810" max="12810" width="12" style="28" customWidth="1"/>
    <col min="12811" max="12811" width="12.7109375" style="28" customWidth="1"/>
    <col min="12812" max="12812" width="15.5703125" style="28" customWidth="1"/>
    <col min="12813" max="12813" width="12.28515625" style="28" customWidth="1"/>
    <col min="12814" max="12814" width="6.140625" style="28" customWidth="1"/>
    <col min="12815" max="13047" width="9.140625" style="28"/>
    <col min="13048" max="13048" width="3.28515625" style="28" customWidth="1"/>
    <col min="13049" max="13049" width="3.85546875" style="28" customWidth="1"/>
    <col min="13050" max="13050" width="30.42578125" style="28" customWidth="1"/>
    <col min="13051" max="13053" width="11.42578125" style="28" customWidth="1"/>
    <col min="13054" max="13054" width="6.7109375" style="28" customWidth="1"/>
    <col min="13055" max="13055" width="8.42578125" style="28" customWidth="1"/>
    <col min="13056" max="13056" width="11" style="28" customWidth="1"/>
    <col min="13057" max="13057" width="12.7109375" style="28" customWidth="1"/>
    <col min="13058" max="13058" width="10.7109375" style="28" customWidth="1"/>
    <col min="13059" max="13060" width="12.7109375" style="28" customWidth="1"/>
    <col min="13061" max="13061" width="14" style="28" customWidth="1"/>
    <col min="13062" max="13062" width="9.28515625" style="28" customWidth="1"/>
    <col min="13063" max="13063" width="12.28515625" style="28" customWidth="1"/>
    <col min="13064" max="13064" width="13.42578125" style="28" customWidth="1"/>
    <col min="13065" max="13065" width="13" style="28" customWidth="1"/>
    <col min="13066" max="13066" width="12" style="28" customWidth="1"/>
    <col min="13067" max="13067" width="12.7109375" style="28" customWidth="1"/>
    <col min="13068" max="13068" width="15.5703125" style="28" customWidth="1"/>
    <col min="13069" max="13069" width="12.28515625" style="28" customWidth="1"/>
    <col min="13070" max="13070" width="6.140625" style="28" customWidth="1"/>
    <col min="13071" max="13303" width="9.140625" style="28"/>
    <col min="13304" max="13304" width="3.28515625" style="28" customWidth="1"/>
    <col min="13305" max="13305" width="3.85546875" style="28" customWidth="1"/>
    <col min="13306" max="13306" width="30.42578125" style="28" customWidth="1"/>
    <col min="13307" max="13309" width="11.42578125" style="28" customWidth="1"/>
    <col min="13310" max="13310" width="6.7109375" style="28" customWidth="1"/>
    <col min="13311" max="13311" width="8.42578125" style="28" customWidth="1"/>
    <col min="13312" max="13312" width="11" style="28" customWidth="1"/>
    <col min="13313" max="13313" width="12.7109375" style="28" customWidth="1"/>
    <col min="13314" max="13314" width="10.7109375" style="28" customWidth="1"/>
    <col min="13315" max="13316" width="12.7109375" style="28" customWidth="1"/>
    <col min="13317" max="13317" width="14" style="28" customWidth="1"/>
    <col min="13318" max="13318" width="9.28515625" style="28" customWidth="1"/>
    <col min="13319" max="13319" width="12.28515625" style="28" customWidth="1"/>
    <col min="13320" max="13320" width="13.42578125" style="28" customWidth="1"/>
    <col min="13321" max="13321" width="13" style="28" customWidth="1"/>
    <col min="13322" max="13322" width="12" style="28" customWidth="1"/>
    <col min="13323" max="13323" width="12.7109375" style="28" customWidth="1"/>
    <col min="13324" max="13324" width="15.5703125" style="28" customWidth="1"/>
    <col min="13325" max="13325" width="12.28515625" style="28" customWidth="1"/>
    <col min="13326" max="13326" width="6.140625" style="28" customWidth="1"/>
    <col min="13327" max="13559" width="9.140625" style="28"/>
    <col min="13560" max="13560" width="3.28515625" style="28" customWidth="1"/>
    <col min="13561" max="13561" width="3.85546875" style="28" customWidth="1"/>
    <col min="13562" max="13562" width="30.42578125" style="28" customWidth="1"/>
    <col min="13563" max="13565" width="11.42578125" style="28" customWidth="1"/>
    <col min="13566" max="13566" width="6.7109375" style="28" customWidth="1"/>
    <col min="13567" max="13567" width="8.42578125" style="28" customWidth="1"/>
    <col min="13568" max="13568" width="11" style="28" customWidth="1"/>
    <col min="13569" max="13569" width="12.7109375" style="28" customWidth="1"/>
    <col min="13570" max="13570" width="10.7109375" style="28" customWidth="1"/>
    <col min="13571" max="13572" width="12.7109375" style="28" customWidth="1"/>
    <col min="13573" max="13573" width="14" style="28" customWidth="1"/>
    <col min="13574" max="13574" width="9.28515625" style="28" customWidth="1"/>
    <col min="13575" max="13575" width="12.28515625" style="28" customWidth="1"/>
    <col min="13576" max="13576" width="13.42578125" style="28" customWidth="1"/>
    <col min="13577" max="13577" width="13" style="28" customWidth="1"/>
    <col min="13578" max="13578" width="12" style="28" customWidth="1"/>
    <col min="13579" max="13579" width="12.7109375" style="28" customWidth="1"/>
    <col min="13580" max="13580" width="15.5703125" style="28" customWidth="1"/>
    <col min="13581" max="13581" width="12.28515625" style="28" customWidth="1"/>
    <col min="13582" max="13582" width="6.140625" style="28" customWidth="1"/>
    <col min="13583" max="13815" width="9.140625" style="28"/>
    <col min="13816" max="13816" width="3.28515625" style="28" customWidth="1"/>
    <col min="13817" max="13817" width="3.85546875" style="28" customWidth="1"/>
    <col min="13818" max="13818" width="30.42578125" style="28" customWidth="1"/>
    <col min="13819" max="13821" width="11.42578125" style="28" customWidth="1"/>
    <col min="13822" max="13822" width="6.7109375" style="28" customWidth="1"/>
    <col min="13823" max="13823" width="8.42578125" style="28" customWidth="1"/>
    <col min="13824" max="13824" width="11" style="28" customWidth="1"/>
    <col min="13825" max="13825" width="12.7109375" style="28" customWidth="1"/>
    <col min="13826" max="13826" width="10.7109375" style="28" customWidth="1"/>
    <col min="13827" max="13828" width="12.7109375" style="28" customWidth="1"/>
    <col min="13829" max="13829" width="14" style="28" customWidth="1"/>
    <col min="13830" max="13830" width="9.28515625" style="28" customWidth="1"/>
    <col min="13831" max="13831" width="12.28515625" style="28" customWidth="1"/>
    <col min="13832" max="13832" width="13.42578125" style="28" customWidth="1"/>
    <col min="13833" max="13833" width="13" style="28" customWidth="1"/>
    <col min="13834" max="13834" width="12" style="28" customWidth="1"/>
    <col min="13835" max="13835" width="12.7109375" style="28" customWidth="1"/>
    <col min="13836" max="13836" width="15.5703125" style="28" customWidth="1"/>
    <col min="13837" max="13837" width="12.28515625" style="28" customWidth="1"/>
    <col min="13838" max="13838" width="6.140625" style="28" customWidth="1"/>
    <col min="13839" max="14071" width="9.140625" style="28"/>
    <col min="14072" max="14072" width="3.28515625" style="28" customWidth="1"/>
    <col min="14073" max="14073" width="3.85546875" style="28" customWidth="1"/>
    <col min="14074" max="14074" width="30.42578125" style="28" customWidth="1"/>
    <col min="14075" max="14077" width="11.42578125" style="28" customWidth="1"/>
    <col min="14078" max="14078" width="6.7109375" style="28" customWidth="1"/>
    <col min="14079" max="14079" width="8.42578125" style="28" customWidth="1"/>
    <col min="14080" max="14080" width="11" style="28" customWidth="1"/>
    <col min="14081" max="14081" width="12.7109375" style="28" customWidth="1"/>
    <col min="14082" max="14082" width="10.7109375" style="28" customWidth="1"/>
    <col min="14083" max="14084" width="12.7109375" style="28" customWidth="1"/>
    <col min="14085" max="14085" width="14" style="28" customWidth="1"/>
    <col min="14086" max="14086" width="9.28515625" style="28" customWidth="1"/>
    <col min="14087" max="14087" width="12.28515625" style="28" customWidth="1"/>
    <col min="14088" max="14088" width="13.42578125" style="28" customWidth="1"/>
    <col min="14089" max="14089" width="13" style="28" customWidth="1"/>
    <col min="14090" max="14090" width="12" style="28" customWidth="1"/>
    <col min="14091" max="14091" width="12.7109375" style="28" customWidth="1"/>
    <col min="14092" max="14092" width="15.5703125" style="28" customWidth="1"/>
    <col min="14093" max="14093" width="12.28515625" style="28" customWidth="1"/>
    <col min="14094" max="14094" width="6.140625" style="28" customWidth="1"/>
    <col min="14095" max="14327" width="9.140625" style="28"/>
    <col min="14328" max="14328" width="3.28515625" style="28" customWidth="1"/>
    <col min="14329" max="14329" width="3.85546875" style="28" customWidth="1"/>
    <col min="14330" max="14330" width="30.42578125" style="28" customWidth="1"/>
    <col min="14331" max="14333" width="11.42578125" style="28" customWidth="1"/>
    <col min="14334" max="14334" width="6.7109375" style="28" customWidth="1"/>
    <col min="14335" max="14335" width="8.42578125" style="28" customWidth="1"/>
    <col min="14336" max="14336" width="11" style="28" customWidth="1"/>
    <col min="14337" max="14337" width="12.7109375" style="28" customWidth="1"/>
    <col min="14338" max="14338" width="10.7109375" style="28" customWidth="1"/>
    <col min="14339" max="14340" width="12.7109375" style="28" customWidth="1"/>
    <col min="14341" max="14341" width="14" style="28" customWidth="1"/>
    <col min="14342" max="14342" width="9.28515625" style="28" customWidth="1"/>
    <col min="14343" max="14343" width="12.28515625" style="28" customWidth="1"/>
    <col min="14344" max="14344" width="13.42578125" style="28" customWidth="1"/>
    <col min="14345" max="14345" width="13" style="28" customWidth="1"/>
    <col min="14346" max="14346" width="12" style="28" customWidth="1"/>
    <col min="14347" max="14347" width="12.7109375" style="28" customWidth="1"/>
    <col min="14348" max="14348" width="15.5703125" style="28" customWidth="1"/>
    <col min="14349" max="14349" width="12.28515625" style="28" customWidth="1"/>
    <col min="14350" max="14350" width="6.140625" style="28" customWidth="1"/>
    <col min="14351" max="14583" width="9.140625" style="28"/>
    <col min="14584" max="14584" width="3.28515625" style="28" customWidth="1"/>
    <col min="14585" max="14585" width="3.85546875" style="28" customWidth="1"/>
    <col min="14586" max="14586" width="30.42578125" style="28" customWidth="1"/>
    <col min="14587" max="14589" width="11.42578125" style="28" customWidth="1"/>
    <col min="14590" max="14590" width="6.7109375" style="28" customWidth="1"/>
    <col min="14591" max="14591" width="8.42578125" style="28" customWidth="1"/>
    <col min="14592" max="14592" width="11" style="28" customWidth="1"/>
    <col min="14593" max="14593" width="12.7109375" style="28" customWidth="1"/>
    <col min="14594" max="14594" width="10.7109375" style="28" customWidth="1"/>
    <col min="14595" max="14596" width="12.7109375" style="28" customWidth="1"/>
    <col min="14597" max="14597" width="14" style="28" customWidth="1"/>
    <col min="14598" max="14598" width="9.28515625" style="28" customWidth="1"/>
    <col min="14599" max="14599" width="12.28515625" style="28" customWidth="1"/>
    <col min="14600" max="14600" width="13.42578125" style="28" customWidth="1"/>
    <col min="14601" max="14601" width="13" style="28" customWidth="1"/>
    <col min="14602" max="14602" width="12" style="28" customWidth="1"/>
    <col min="14603" max="14603" width="12.7109375" style="28" customWidth="1"/>
    <col min="14604" max="14604" width="15.5703125" style="28" customWidth="1"/>
    <col min="14605" max="14605" width="12.28515625" style="28" customWidth="1"/>
    <col min="14606" max="14606" width="6.140625" style="28" customWidth="1"/>
    <col min="14607" max="14839" width="9.140625" style="28"/>
    <col min="14840" max="14840" width="3.28515625" style="28" customWidth="1"/>
    <col min="14841" max="14841" width="3.85546875" style="28" customWidth="1"/>
    <col min="14842" max="14842" width="30.42578125" style="28" customWidth="1"/>
    <col min="14843" max="14845" width="11.42578125" style="28" customWidth="1"/>
    <col min="14846" max="14846" width="6.7109375" style="28" customWidth="1"/>
    <col min="14847" max="14847" width="8.42578125" style="28" customWidth="1"/>
    <col min="14848" max="14848" width="11" style="28" customWidth="1"/>
    <col min="14849" max="14849" width="12.7109375" style="28" customWidth="1"/>
    <col min="14850" max="14850" width="10.7109375" style="28" customWidth="1"/>
    <col min="14851" max="14852" width="12.7109375" style="28" customWidth="1"/>
    <col min="14853" max="14853" width="14" style="28" customWidth="1"/>
    <col min="14854" max="14854" width="9.28515625" style="28" customWidth="1"/>
    <col min="14855" max="14855" width="12.28515625" style="28" customWidth="1"/>
    <col min="14856" max="14856" width="13.42578125" style="28" customWidth="1"/>
    <col min="14857" max="14857" width="13" style="28" customWidth="1"/>
    <col min="14858" max="14858" width="12" style="28" customWidth="1"/>
    <col min="14859" max="14859" width="12.7109375" style="28" customWidth="1"/>
    <col min="14860" max="14860" width="15.5703125" style="28" customWidth="1"/>
    <col min="14861" max="14861" width="12.28515625" style="28" customWidth="1"/>
    <col min="14862" max="14862" width="6.140625" style="28" customWidth="1"/>
    <col min="14863" max="15095" width="9.140625" style="28"/>
    <col min="15096" max="15096" width="3.28515625" style="28" customWidth="1"/>
    <col min="15097" max="15097" width="3.85546875" style="28" customWidth="1"/>
    <col min="15098" max="15098" width="30.42578125" style="28" customWidth="1"/>
    <col min="15099" max="15101" width="11.42578125" style="28" customWidth="1"/>
    <col min="15102" max="15102" width="6.7109375" style="28" customWidth="1"/>
    <col min="15103" max="15103" width="8.42578125" style="28" customWidth="1"/>
    <col min="15104" max="15104" width="11" style="28" customWidth="1"/>
    <col min="15105" max="15105" width="12.7109375" style="28" customWidth="1"/>
    <col min="15106" max="15106" width="10.7109375" style="28" customWidth="1"/>
    <col min="15107" max="15108" width="12.7109375" style="28" customWidth="1"/>
    <col min="15109" max="15109" width="14" style="28" customWidth="1"/>
    <col min="15110" max="15110" width="9.28515625" style="28" customWidth="1"/>
    <col min="15111" max="15111" width="12.28515625" style="28" customWidth="1"/>
    <col min="15112" max="15112" width="13.42578125" style="28" customWidth="1"/>
    <col min="15113" max="15113" width="13" style="28" customWidth="1"/>
    <col min="15114" max="15114" width="12" style="28" customWidth="1"/>
    <col min="15115" max="15115" width="12.7109375" style="28" customWidth="1"/>
    <col min="15116" max="15116" width="15.5703125" style="28" customWidth="1"/>
    <col min="15117" max="15117" width="12.28515625" style="28" customWidth="1"/>
    <col min="15118" max="15118" width="6.140625" style="28" customWidth="1"/>
    <col min="15119" max="15351" width="9.140625" style="28"/>
    <col min="15352" max="15352" width="3.28515625" style="28" customWidth="1"/>
    <col min="15353" max="15353" width="3.85546875" style="28" customWidth="1"/>
    <col min="15354" max="15354" width="30.42578125" style="28" customWidth="1"/>
    <col min="15355" max="15357" width="11.42578125" style="28" customWidth="1"/>
    <col min="15358" max="15358" width="6.7109375" style="28" customWidth="1"/>
    <col min="15359" max="15359" width="8.42578125" style="28" customWidth="1"/>
    <col min="15360" max="15360" width="11" style="28" customWidth="1"/>
    <col min="15361" max="15361" width="12.7109375" style="28" customWidth="1"/>
    <col min="15362" max="15362" width="10.7109375" style="28" customWidth="1"/>
    <col min="15363" max="15364" width="12.7109375" style="28" customWidth="1"/>
    <col min="15365" max="15365" width="14" style="28" customWidth="1"/>
    <col min="15366" max="15366" width="9.28515625" style="28" customWidth="1"/>
    <col min="15367" max="15367" width="12.28515625" style="28" customWidth="1"/>
    <col min="15368" max="15368" width="13.42578125" style="28" customWidth="1"/>
    <col min="15369" max="15369" width="13" style="28" customWidth="1"/>
    <col min="15370" max="15370" width="12" style="28" customWidth="1"/>
    <col min="15371" max="15371" width="12.7109375" style="28" customWidth="1"/>
    <col min="15372" max="15372" width="15.5703125" style="28" customWidth="1"/>
    <col min="15373" max="15373" width="12.28515625" style="28" customWidth="1"/>
    <col min="15374" max="15374" width="6.140625" style="28" customWidth="1"/>
    <col min="15375" max="15607" width="9.140625" style="28"/>
    <col min="15608" max="15608" width="3.28515625" style="28" customWidth="1"/>
    <col min="15609" max="15609" width="3.85546875" style="28" customWidth="1"/>
    <col min="15610" max="15610" width="30.42578125" style="28" customWidth="1"/>
    <col min="15611" max="15613" width="11.42578125" style="28" customWidth="1"/>
    <col min="15614" max="15614" width="6.7109375" style="28" customWidth="1"/>
    <col min="15615" max="15615" width="8.42578125" style="28" customWidth="1"/>
    <col min="15616" max="15616" width="11" style="28" customWidth="1"/>
    <col min="15617" max="15617" width="12.7109375" style="28" customWidth="1"/>
    <col min="15618" max="15618" width="10.7109375" style="28" customWidth="1"/>
    <col min="15619" max="15620" width="12.7109375" style="28" customWidth="1"/>
    <col min="15621" max="15621" width="14" style="28" customWidth="1"/>
    <col min="15622" max="15622" width="9.28515625" style="28" customWidth="1"/>
    <col min="15623" max="15623" width="12.28515625" style="28" customWidth="1"/>
    <col min="15624" max="15624" width="13.42578125" style="28" customWidth="1"/>
    <col min="15625" max="15625" width="13" style="28" customWidth="1"/>
    <col min="15626" max="15626" width="12" style="28" customWidth="1"/>
    <col min="15627" max="15627" width="12.7109375" style="28" customWidth="1"/>
    <col min="15628" max="15628" width="15.5703125" style="28" customWidth="1"/>
    <col min="15629" max="15629" width="12.28515625" style="28" customWidth="1"/>
    <col min="15630" max="15630" width="6.140625" style="28" customWidth="1"/>
    <col min="15631" max="15863" width="9.140625" style="28"/>
    <col min="15864" max="15864" width="3.28515625" style="28" customWidth="1"/>
    <col min="15865" max="15865" width="3.85546875" style="28" customWidth="1"/>
    <col min="15866" max="15866" width="30.42578125" style="28" customWidth="1"/>
    <col min="15867" max="15869" width="11.42578125" style="28" customWidth="1"/>
    <col min="15870" max="15870" width="6.7109375" style="28" customWidth="1"/>
    <col min="15871" max="15871" width="8.42578125" style="28" customWidth="1"/>
    <col min="15872" max="15872" width="11" style="28" customWidth="1"/>
    <col min="15873" max="15873" width="12.7109375" style="28" customWidth="1"/>
    <col min="15874" max="15874" width="10.7109375" style="28" customWidth="1"/>
    <col min="15875" max="15876" width="12.7109375" style="28" customWidth="1"/>
    <col min="15877" max="15877" width="14" style="28" customWidth="1"/>
    <col min="15878" max="15878" width="9.28515625" style="28" customWidth="1"/>
    <col min="15879" max="15879" width="12.28515625" style="28" customWidth="1"/>
    <col min="15880" max="15880" width="13.42578125" style="28" customWidth="1"/>
    <col min="15881" max="15881" width="13" style="28" customWidth="1"/>
    <col min="15882" max="15882" width="12" style="28" customWidth="1"/>
    <col min="15883" max="15883" width="12.7109375" style="28" customWidth="1"/>
    <col min="15884" max="15884" width="15.5703125" style="28" customWidth="1"/>
    <col min="15885" max="15885" width="12.28515625" style="28" customWidth="1"/>
    <col min="15886" max="15886" width="6.140625" style="28" customWidth="1"/>
    <col min="15887" max="16119" width="9.140625" style="28"/>
    <col min="16120" max="16120" width="3.28515625" style="28" customWidth="1"/>
    <col min="16121" max="16121" width="3.85546875" style="28" customWidth="1"/>
    <col min="16122" max="16122" width="30.42578125" style="28" customWidth="1"/>
    <col min="16123" max="16125" width="11.42578125" style="28" customWidth="1"/>
    <col min="16126" max="16126" width="6.7109375" style="28" customWidth="1"/>
    <col min="16127" max="16127" width="8.42578125" style="28" customWidth="1"/>
    <col min="16128" max="16128" width="11" style="28" customWidth="1"/>
    <col min="16129" max="16129" width="12.7109375" style="28" customWidth="1"/>
    <col min="16130" max="16130" width="10.7109375" style="28" customWidth="1"/>
    <col min="16131" max="16132" width="12.7109375" style="28" customWidth="1"/>
    <col min="16133" max="16133" width="14" style="28" customWidth="1"/>
    <col min="16134" max="16134" width="9.28515625" style="28" customWidth="1"/>
    <col min="16135" max="16135" width="12.28515625" style="28" customWidth="1"/>
    <col min="16136" max="16136" width="13.42578125" style="28" customWidth="1"/>
    <col min="16137" max="16137" width="13" style="28" customWidth="1"/>
    <col min="16138" max="16138" width="12" style="28" customWidth="1"/>
    <col min="16139" max="16139" width="12.7109375" style="28" customWidth="1"/>
    <col min="16140" max="16140" width="15.5703125" style="28" customWidth="1"/>
    <col min="16141" max="16141" width="12.28515625" style="28" customWidth="1"/>
    <col min="16142" max="16142" width="6.140625" style="28" customWidth="1"/>
    <col min="16143" max="16384" width="9.140625" style="28"/>
  </cols>
  <sheetData>
    <row r="1" spans="1:14" s="91" customFormat="1" ht="14.1" customHeight="1" x14ac:dyDescent="0.25">
      <c r="A1" s="968" t="str">
        <f>'Other Loans'!A1:J1</f>
        <v>NAME OF INSURANCE COMPANY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</row>
    <row r="2" spans="1:14" s="91" customFormat="1" ht="14.1" customHeight="1" x14ac:dyDescent="0.25">
      <c r="A2" s="952" t="str">
        <f>'Other Loans'!A2:J2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  <c r="J2" s="952"/>
      <c r="K2" s="952"/>
      <c r="L2" s="952"/>
      <c r="M2" s="952"/>
      <c r="N2" s="952"/>
    </row>
    <row r="3" spans="1:14" s="91" customFormat="1" ht="14.1" customHeight="1" x14ac:dyDescent="0.25">
      <c r="A3" s="952" t="str">
        <f>'Other Loans'!A3:J3</f>
        <v>AS OF DATE</v>
      </c>
      <c r="B3" s="952"/>
      <c r="C3" s="952"/>
      <c r="D3" s="952"/>
      <c r="E3" s="952"/>
      <c r="F3" s="952"/>
      <c r="G3" s="952"/>
      <c r="H3" s="952"/>
      <c r="I3" s="952"/>
      <c r="J3" s="952"/>
      <c r="K3" s="952"/>
      <c r="L3" s="952"/>
      <c r="M3" s="952"/>
      <c r="N3" s="952"/>
    </row>
    <row r="4" spans="1:14" s="91" customFormat="1" ht="14.1" customHeight="1" thickBo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s="86" customFormat="1" ht="12.75" customHeight="1" x14ac:dyDescent="0.2">
      <c r="A5" s="937" t="s">
        <v>100</v>
      </c>
      <c r="B5" s="938"/>
      <c r="C5" s="938"/>
      <c r="D5" s="939" t="s">
        <v>145</v>
      </c>
      <c r="E5" s="939"/>
      <c r="F5" s="939"/>
      <c r="G5" s="939" t="s">
        <v>146</v>
      </c>
      <c r="H5" s="939"/>
      <c r="I5" s="939"/>
      <c r="J5" s="938" t="s">
        <v>147</v>
      </c>
      <c r="K5" s="938" t="s">
        <v>409</v>
      </c>
      <c r="L5" s="875" t="s">
        <v>410</v>
      </c>
      <c r="M5" s="875" t="s">
        <v>131</v>
      </c>
      <c r="N5" s="887" t="s">
        <v>103</v>
      </c>
    </row>
    <row r="6" spans="1:14" s="86" customFormat="1" ht="12.75" customHeight="1" x14ac:dyDescent="0.2">
      <c r="A6" s="892"/>
      <c r="B6" s="893"/>
      <c r="C6" s="893"/>
      <c r="D6" s="936"/>
      <c r="E6" s="936"/>
      <c r="F6" s="936"/>
      <c r="G6" s="969" t="s">
        <v>148</v>
      </c>
      <c r="H6" s="936" t="s">
        <v>149</v>
      </c>
      <c r="I6" s="936"/>
      <c r="J6" s="893"/>
      <c r="K6" s="893"/>
      <c r="L6" s="876"/>
      <c r="M6" s="876"/>
      <c r="N6" s="888"/>
    </row>
    <row r="7" spans="1:14" s="86" customFormat="1" ht="12.75" customHeight="1" x14ac:dyDescent="0.2">
      <c r="A7" s="892"/>
      <c r="B7" s="893"/>
      <c r="C7" s="893"/>
      <c r="D7" s="936" t="s">
        <v>150</v>
      </c>
      <c r="E7" s="936" t="s">
        <v>151</v>
      </c>
      <c r="F7" s="936" t="s">
        <v>105</v>
      </c>
      <c r="G7" s="876"/>
      <c r="H7" s="893" t="s">
        <v>152</v>
      </c>
      <c r="I7" s="893" t="s">
        <v>153</v>
      </c>
      <c r="J7" s="893"/>
      <c r="K7" s="893"/>
      <c r="L7" s="876"/>
      <c r="M7" s="876"/>
      <c r="N7" s="888"/>
    </row>
    <row r="8" spans="1:14" s="86" customFormat="1" ht="12.75" customHeight="1" x14ac:dyDescent="0.2">
      <c r="A8" s="892"/>
      <c r="B8" s="893"/>
      <c r="C8" s="893"/>
      <c r="D8" s="936"/>
      <c r="E8" s="936"/>
      <c r="F8" s="936"/>
      <c r="G8" s="877"/>
      <c r="H8" s="893"/>
      <c r="I8" s="893"/>
      <c r="J8" s="893"/>
      <c r="K8" s="893"/>
      <c r="L8" s="877"/>
      <c r="M8" s="877"/>
      <c r="N8" s="889"/>
    </row>
    <row r="9" spans="1:14" s="189" customFormat="1" ht="12.75" customHeight="1" thickBot="1" x14ac:dyDescent="0.25">
      <c r="A9" s="934"/>
      <c r="B9" s="935"/>
      <c r="C9" s="935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8"/>
    </row>
    <row r="10" spans="1:14" ht="12.75" customHeight="1" x14ac:dyDescent="0.2">
      <c r="A10" s="124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s="195" customFormat="1" ht="12.75" customHeight="1" x14ac:dyDescent="0.25">
      <c r="A11" s="358" t="s">
        <v>108</v>
      </c>
      <c r="B11" s="368" t="s">
        <v>196</v>
      </c>
      <c r="C11" s="192"/>
      <c r="D11" s="192"/>
      <c r="E11" s="193"/>
      <c r="F11" s="192"/>
      <c r="G11" s="192"/>
      <c r="H11" s="192"/>
      <c r="I11" s="192"/>
      <c r="J11" s="192"/>
      <c r="K11" s="192"/>
      <c r="L11" s="192"/>
      <c r="M11" s="192"/>
      <c r="N11" s="194"/>
    </row>
    <row r="12" spans="1:14" ht="12.75" customHeight="1" x14ac:dyDescent="0.2">
      <c r="A12" s="150"/>
      <c r="B12" s="151">
        <v>1</v>
      </c>
      <c r="C12" s="36"/>
      <c r="D12" s="36"/>
      <c r="E12" s="36"/>
      <c r="F12" s="36"/>
      <c r="G12" s="36"/>
      <c r="H12" s="36"/>
      <c r="I12" s="36"/>
      <c r="J12" s="104"/>
      <c r="K12" s="104"/>
      <c r="L12" s="104"/>
      <c r="M12" s="36"/>
      <c r="N12" s="38"/>
    </row>
    <row r="13" spans="1:14" ht="12.75" customHeight="1" x14ac:dyDescent="0.2">
      <c r="A13" s="150"/>
      <c r="B13" s="151">
        <v>2</v>
      </c>
      <c r="C13" s="36"/>
      <c r="D13" s="36"/>
      <c r="E13" s="36"/>
      <c r="F13" s="36"/>
      <c r="G13" s="36"/>
      <c r="H13" s="36"/>
      <c r="I13" s="36"/>
      <c r="J13" s="105"/>
      <c r="K13" s="105"/>
      <c r="L13" s="105"/>
      <c r="M13" s="36"/>
      <c r="N13" s="38"/>
    </row>
    <row r="14" spans="1:14" ht="12.75" customHeight="1" thickBot="1" x14ac:dyDescent="0.25">
      <c r="A14" s="150"/>
      <c r="B14" s="151">
        <v>3</v>
      </c>
      <c r="C14" s="36"/>
      <c r="D14" s="204"/>
      <c r="E14" s="204"/>
      <c r="F14" s="204"/>
      <c r="G14" s="36"/>
      <c r="H14" s="36"/>
      <c r="I14" s="58"/>
      <c r="J14" s="163"/>
      <c r="K14" s="163"/>
      <c r="L14" s="163"/>
      <c r="M14" s="207"/>
      <c r="N14" s="208"/>
    </row>
    <row r="15" spans="1:14" s="4" customFormat="1" ht="12.75" customHeight="1" thickBot="1" x14ac:dyDescent="0.25">
      <c r="A15" s="196"/>
      <c r="B15" s="51" t="s">
        <v>253</v>
      </c>
      <c r="C15" s="61"/>
      <c r="D15" s="213"/>
      <c r="E15" s="213"/>
      <c r="F15" s="213"/>
      <c r="G15" s="35"/>
      <c r="H15" s="35"/>
      <c r="I15" s="53"/>
      <c r="J15" s="201">
        <f>SUM(J12:J14)</f>
        <v>0</v>
      </c>
      <c r="K15" s="201">
        <f>SUM(K12:K14)</f>
        <v>0</v>
      </c>
      <c r="L15" s="201">
        <f>SUM(L12:L14)</f>
        <v>0</v>
      </c>
      <c r="M15" s="175"/>
      <c r="N15" s="313"/>
    </row>
    <row r="16" spans="1:14" ht="12.75" customHeight="1" x14ac:dyDescent="0.2">
      <c r="A16" s="132"/>
      <c r="B16" s="36"/>
      <c r="C16" s="203"/>
      <c r="D16" s="204"/>
      <c r="E16" s="204"/>
      <c r="F16" s="204"/>
      <c r="G16" s="36"/>
      <c r="H16" s="36"/>
      <c r="I16" s="58"/>
      <c r="J16" s="56"/>
      <c r="K16" s="56"/>
      <c r="L16" s="56"/>
      <c r="M16" s="207"/>
      <c r="N16" s="208"/>
    </row>
    <row r="17" spans="1:14" s="195" customFormat="1" ht="12.75" customHeight="1" x14ac:dyDescent="0.25">
      <c r="A17" s="358" t="s">
        <v>110</v>
      </c>
      <c r="B17" s="368" t="s">
        <v>197</v>
      </c>
      <c r="C17" s="192"/>
      <c r="D17" s="209"/>
      <c r="E17" s="209"/>
      <c r="F17" s="209"/>
      <c r="G17" s="192"/>
      <c r="H17" s="192"/>
      <c r="I17" s="210"/>
      <c r="J17" s="210"/>
      <c r="K17" s="210"/>
      <c r="L17" s="210"/>
      <c r="M17" s="211"/>
      <c r="N17" s="212"/>
    </row>
    <row r="18" spans="1:14" ht="12.75" customHeight="1" x14ac:dyDescent="0.2">
      <c r="A18" s="150"/>
      <c r="B18" s="151">
        <v>1</v>
      </c>
      <c r="C18" s="36"/>
      <c r="D18" s="204"/>
      <c r="E18" s="204"/>
      <c r="F18" s="204"/>
      <c r="G18" s="36"/>
      <c r="H18" s="36"/>
      <c r="I18" s="58"/>
      <c r="J18" s="104"/>
      <c r="K18" s="104"/>
      <c r="L18" s="104"/>
      <c r="M18" s="207"/>
      <c r="N18" s="208"/>
    </row>
    <row r="19" spans="1:14" ht="12.75" customHeight="1" x14ac:dyDescent="0.2">
      <c r="A19" s="150"/>
      <c r="B19" s="151">
        <v>2</v>
      </c>
      <c r="C19" s="36"/>
      <c r="D19" s="204"/>
      <c r="E19" s="204"/>
      <c r="F19" s="204"/>
      <c r="G19" s="36"/>
      <c r="H19" s="36"/>
      <c r="I19" s="58"/>
      <c r="J19" s="105"/>
      <c r="K19" s="105"/>
      <c r="L19" s="105"/>
      <c r="M19" s="207"/>
      <c r="N19" s="208"/>
    </row>
    <row r="20" spans="1:14" ht="12.75" customHeight="1" thickBot="1" x14ac:dyDescent="0.25">
      <c r="A20" s="150"/>
      <c r="B20" s="151">
        <v>3</v>
      </c>
      <c r="C20" s="36"/>
      <c r="D20" s="204"/>
      <c r="E20" s="204"/>
      <c r="F20" s="204"/>
      <c r="G20" s="36"/>
      <c r="H20" s="36"/>
      <c r="I20" s="58"/>
      <c r="J20" s="163"/>
      <c r="K20" s="163"/>
      <c r="L20" s="163"/>
      <c r="M20" s="207"/>
      <c r="N20" s="208"/>
    </row>
    <row r="21" spans="1:14" s="4" customFormat="1" ht="12.75" customHeight="1" thickBot="1" x14ac:dyDescent="0.25">
      <c r="A21" s="196"/>
      <c r="B21" s="51" t="s">
        <v>253</v>
      </c>
      <c r="C21" s="61"/>
      <c r="D21" s="213"/>
      <c r="E21" s="213"/>
      <c r="F21" s="213"/>
      <c r="G21" s="35"/>
      <c r="H21" s="35"/>
      <c r="I21" s="53"/>
      <c r="J21" s="201">
        <f>SUM(J18:J20)</f>
        <v>0</v>
      </c>
      <c r="K21" s="201">
        <f>SUM(K18:K20)</f>
        <v>0</v>
      </c>
      <c r="L21" s="201">
        <f>SUM(L18:L20)</f>
        <v>0</v>
      </c>
      <c r="M21" s="175"/>
      <c r="N21" s="313"/>
    </row>
    <row r="22" spans="1:14" s="195" customFormat="1" ht="12.75" customHeight="1" x14ac:dyDescent="0.25">
      <c r="A22" s="358"/>
      <c r="B22" s="368"/>
      <c r="C22" s="192"/>
      <c r="D22" s="209"/>
      <c r="E22" s="209"/>
      <c r="F22" s="209"/>
      <c r="G22" s="192"/>
      <c r="H22" s="192"/>
      <c r="I22" s="210"/>
      <c r="J22" s="210"/>
      <c r="K22" s="210"/>
      <c r="L22" s="210"/>
      <c r="M22" s="211"/>
      <c r="N22" s="212"/>
    </row>
    <row r="23" spans="1:14" s="4" customFormat="1" ht="12.75" customHeight="1" thickBot="1" x14ac:dyDescent="0.25">
      <c r="A23" s="196"/>
      <c r="B23" s="61"/>
      <c r="C23" s="61"/>
      <c r="D23" s="213"/>
      <c r="E23" s="213"/>
      <c r="F23" s="213"/>
      <c r="G23" s="35"/>
      <c r="H23" s="35"/>
      <c r="I23" s="53"/>
      <c r="J23" s="314"/>
      <c r="K23" s="314"/>
      <c r="L23" s="314"/>
      <c r="M23" s="175"/>
      <c r="N23" s="313"/>
    </row>
    <row r="24" spans="1:14" s="20" customFormat="1" ht="12.75" customHeight="1" x14ac:dyDescent="0.2">
      <c r="A24" s="127" t="s">
        <v>254</v>
      </c>
      <c r="B24" s="127"/>
      <c r="C24" s="127"/>
      <c r="D24" s="213"/>
      <c r="E24" s="213"/>
      <c r="F24" s="213"/>
      <c r="G24" s="35"/>
      <c r="H24" s="35"/>
      <c r="I24" s="53"/>
      <c r="J24" s="315">
        <f>SUM(J21+J15)</f>
        <v>0</v>
      </c>
      <c r="K24" s="315">
        <f>SUM(K21+K15)</f>
        <v>0</v>
      </c>
      <c r="L24" s="315">
        <f>SUM(L21+L15)</f>
        <v>0</v>
      </c>
      <c r="M24" s="175"/>
      <c r="N24" s="313"/>
    </row>
    <row r="25" spans="1:14" s="86" customFormat="1" ht="12.75" customHeight="1" thickBot="1" x14ac:dyDescent="0.25">
      <c r="A25" s="327" t="s">
        <v>209</v>
      </c>
      <c r="B25" s="327"/>
      <c r="C25" s="327"/>
      <c r="D25" s="369"/>
      <c r="E25" s="369"/>
      <c r="F25" s="369"/>
      <c r="G25" s="369"/>
      <c r="H25" s="369"/>
      <c r="I25" s="370"/>
      <c r="J25" s="371"/>
      <c r="K25" s="371"/>
      <c r="L25" s="371"/>
      <c r="M25" s="372"/>
      <c r="N25" s="373"/>
    </row>
    <row r="26" spans="1:14" s="756" customFormat="1" ht="12.75" customHeight="1" thickBot="1" x14ac:dyDescent="0.25">
      <c r="A26" s="971" t="s">
        <v>255</v>
      </c>
      <c r="B26" s="972"/>
      <c r="C26" s="973"/>
      <c r="D26" s="750"/>
      <c r="E26" s="750"/>
      <c r="F26" s="750"/>
      <c r="G26" s="751"/>
      <c r="H26" s="751"/>
      <c r="I26" s="752"/>
      <c r="J26" s="753">
        <f>J24-J25</f>
        <v>0</v>
      </c>
      <c r="K26" s="753">
        <f>K24-K25</f>
        <v>0</v>
      </c>
      <c r="L26" s="753">
        <f>L24-L25</f>
        <v>0</v>
      </c>
      <c r="M26" s="754"/>
      <c r="N26" s="755"/>
    </row>
    <row r="27" spans="1:14" ht="12.75" customHeight="1" x14ac:dyDescent="0.2">
      <c r="A27" s="77"/>
      <c r="B27" s="77"/>
      <c r="C27" s="77"/>
      <c r="D27" s="77"/>
      <c r="E27" s="77"/>
      <c r="F27" s="77"/>
      <c r="G27" s="77"/>
      <c r="H27" s="77"/>
      <c r="I27" s="79"/>
      <c r="J27" s="79"/>
      <c r="K27" s="79"/>
      <c r="L27" s="79"/>
      <c r="M27" s="77"/>
      <c r="N27" s="77"/>
    </row>
    <row r="28" spans="1:14" ht="12.75" customHeight="1" x14ac:dyDescent="0.2">
      <c r="A28" s="374" t="s">
        <v>256</v>
      </c>
      <c r="B28" s="82"/>
      <c r="C28" s="82"/>
      <c r="D28" s="82"/>
      <c r="E28" s="82"/>
      <c r="F28" s="82"/>
      <c r="G28" s="82"/>
      <c r="H28" s="82"/>
      <c r="I28" s="970" t="s">
        <v>257</v>
      </c>
      <c r="J28" s="970"/>
      <c r="K28" s="970"/>
      <c r="L28" s="183"/>
      <c r="M28" s="82"/>
      <c r="N28" s="82"/>
    </row>
    <row r="29" spans="1:14" ht="12.75" customHeight="1" thickBot="1" x14ac:dyDescent="0.25">
      <c r="A29" s="80">
        <v>1</v>
      </c>
      <c r="B29" s="82" t="s">
        <v>142</v>
      </c>
      <c r="C29" s="82"/>
      <c r="D29" s="82"/>
      <c r="E29" s="82"/>
      <c r="F29" s="82"/>
      <c r="G29" s="82"/>
      <c r="H29" s="82"/>
      <c r="I29" s="970" t="s">
        <v>258</v>
      </c>
      <c r="J29" s="970"/>
      <c r="K29" s="970"/>
      <c r="L29" s="375"/>
      <c r="M29" s="82"/>
      <c r="N29" s="82"/>
    </row>
    <row r="30" spans="1:14" ht="12.75" customHeight="1" thickBot="1" x14ac:dyDescent="0.25">
      <c r="A30" s="80">
        <v>2</v>
      </c>
      <c r="B30" s="82" t="s">
        <v>143</v>
      </c>
      <c r="C30" s="82"/>
      <c r="D30" s="82"/>
      <c r="E30" s="82"/>
      <c r="F30" s="82"/>
      <c r="G30" s="82"/>
      <c r="H30" s="82"/>
      <c r="I30" s="970" t="s">
        <v>259</v>
      </c>
      <c r="J30" s="970"/>
      <c r="K30" s="970"/>
      <c r="L30" s="376"/>
      <c r="M30" s="82"/>
      <c r="N30" s="82"/>
    </row>
    <row r="31" spans="1:14" ht="12.75" customHeight="1" thickTop="1" x14ac:dyDescent="0.2">
      <c r="A31" s="80">
        <v>3</v>
      </c>
      <c r="B31" s="82" t="s">
        <v>144</v>
      </c>
      <c r="C31" s="82"/>
      <c r="D31" s="82"/>
      <c r="E31" s="82"/>
      <c r="F31" s="82"/>
      <c r="G31" s="82"/>
      <c r="H31" s="82"/>
      <c r="I31" s="82"/>
      <c r="J31" s="82"/>
      <c r="K31" s="82"/>
      <c r="L31" s="77"/>
      <c r="M31" s="82"/>
      <c r="N31" s="82"/>
    </row>
  </sheetData>
  <mergeCells count="23">
    <mergeCell ref="I29:K29"/>
    <mergeCell ref="I30:K30"/>
    <mergeCell ref="H7:H8"/>
    <mergeCell ref="I7:I8"/>
    <mergeCell ref="A9:C9"/>
    <mergeCell ref="A26:C26"/>
    <mergeCell ref="I28:K28"/>
    <mergeCell ref="A1:N1"/>
    <mergeCell ref="A3:N3"/>
    <mergeCell ref="A2:N2"/>
    <mergeCell ref="A5:C8"/>
    <mergeCell ref="D5:F6"/>
    <mergeCell ref="G5:I5"/>
    <mergeCell ref="J5:J8"/>
    <mergeCell ref="K5:K8"/>
    <mergeCell ref="L5:L8"/>
    <mergeCell ref="M5:M8"/>
    <mergeCell ref="N5:N8"/>
    <mergeCell ref="G6:G8"/>
    <mergeCell ref="H6:I6"/>
    <mergeCell ref="D7:D8"/>
    <mergeCell ref="E7:E8"/>
    <mergeCell ref="F7:F8"/>
  </mergeCells>
  <pageMargins left="0.5" right="0.5" top="1" bottom="0.5" header="0.2" footer="0.1"/>
  <pageSetup paperSize="5" scale="63" fitToHeight="0" orientation="landscape" r:id="rId1"/>
  <headerFooter>
    <oddFooter>&amp;R&amp;"Arial,Bold"&amp;10Page 45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39997558519241921"/>
    <pageSetUpPr fitToPage="1"/>
  </sheetPr>
  <dimension ref="A1:J153"/>
  <sheetViews>
    <sheetView showGridLines="0" zoomScale="85" zoomScaleNormal="85" zoomScaleSheetLayoutView="80" zoomScalePageLayoutView="40" workbookViewId="0">
      <selection activeCell="H4" sqref="H1:H1048576"/>
    </sheetView>
  </sheetViews>
  <sheetFormatPr defaultRowHeight="12.75" customHeight="1" x14ac:dyDescent="0.2"/>
  <cols>
    <col min="1" max="1" width="4" style="86" customWidth="1"/>
    <col min="2" max="2" width="36" style="28" customWidth="1"/>
    <col min="3" max="3" width="6.140625" style="28" customWidth="1"/>
    <col min="4" max="4" width="5.85546875" style="28" customWidth="1"/>
    <col min="5" max="7" width="15.42578125" style="28" customWidth="1"/>
    <col min="8" max="8" width="16" style="28" customWidth="1"/>
    <col min="9" max="9" width="10.140625" style="28" customWidth="1"/>
    <col min="10" max="10" width="6.42578125" style="28" customWidth="1"/>
    <col min="11" max="245" width="9.140625" style="28"/>
    <col min="246" max="246" width="4" style="28" customWidth="1"/>
    <col min="247" max="247" width="36" style="28" customWidth="1"/>
    <col min="248" max="248" width="8.7109375" style="28" customWidth="1"/>
    <col min="249" max="249" width="10" style="28" customWidth="1"/>
    <col min="250" max="250" width="10.7109375" style="28" customWidth="1"/>
    <col min="251" max="251" width="6.140625" style="28" customWidth="1"/>
    <col min="252" max="252" width="5.85546875" style="28" customWidth="1"/>
    <col min="253" max="254" width="12.28515625" style="28" customWidth="1"/>
    <col min="255" max="258" width="15.42578125" style="28" customWidth="1"/>
    <col min="259" max="262" width="11.28515625" style="28" customWidth="1"/>
    <col min="263" max="263" width="15.140625" style="28" customWidth="1"/>
    <col min="264" max="264" width="16" style="28" customWidth="1"/>
    <col min="265" max="265" width="10.140625" style="28" customWidth="1"/>
    <col min="266" max="266" width="6.42578125" style="28" customWidth="1"/>
    <col min="267" max="501" width="9.140625" style="28"/>
    <col min="502" max="502" width="4" style="28" customWidth="1"/>
    <col min="503" max="503" width="36" style="28" customWidth="1"/>
    <col min="504" max="504" width="8.7109375" style="28" customWidth="1"/>
    <col min="505" max="505" width="10" style="28" customWidth="1"/>
    <col min="506" max="506" width="10.7109375" style="28" customWidth="1"/>
    <col min="507" max="507" width="6.140625" style="28" customWidth="1"/>
    <col min="508" max="508" width="5.85546875" style="28" customWidth="1"/>
    <col min="509" max="510" width="12.28515625" style="28" customWidth="1"/>
    <col min="511" max="514" width="15.42578125" style="28" customWidth="1"/>
    <col min="515" max="518" width="11.28515625" style="28" customWidth="1"/>
    <col min="519" max="519" width="15.140625" style="28" customWidth="1"/>
    <col min="520" max="520" width="16" style="28" customWidth="1"/>
    <col min="521" max="521" width="10.140625" style="28" customWidth="1"/>
    <col min="522" max="522" width="6.42578125" style="28" customWidth="1"/>
    <col min="523" max="757" width="9.140625" style="28"/>
    <col min="758" max="758" width="4" style="28" customWidth="1"/>
    <col min="759" max="759" width="36" style="28" customWidth="1"/>
    <col min="760" max="760" width="8.7109375" style="28" customWidth="1"/>
    <col min="761" max="761" width="10" style="28" customWidth="1"/>
    <col min="762" max="762" width="10.7109375" style="28" customWidth="1"/>
    <col min="763" max="763" width="6.140625" style="28" customWidth="1"/>
    <col min="764" max="764" width="5.85546875" style="28" customWidth="1"/>
    <col min="765" max="766" width="12.28515625" style="28" customWidth="1"/>
    <col min="767" max="770" width="15.42578125" style="28" customWidth="1"/>
    <col min="771" max="774" width="11.28515625" style="28" customWidth="1"/>
    <col min="775" max="775" width="15.140625" style="28" customWidth="1"/>
    <col min="776" max="776" width="16" style="28" customWidth="1"/>
    <col min="777" max="777" width="10.140625" style="28" customWidth="1"/>
    <col min="778" max="778" width="6.42578125" style="28" customWidth="1"/>
    <col min="779" max="1013" width="9.140625" style="28"/>
    <col min="1014" max="1014" width="4" style="28" customWidth="1"/>
    <col min="1015" max="1015" width="36" style="28" customWidth="1"/>
    <col min="1016" max="1016" width="8.7109375" style="28" customWidth="1"/>
    <col min="1017" max="1017" width="10" style="28" customWidth="1"/>
    <col min="1018" max="1018" width="10.7109375" style="28" customWidth="1"/>
    <col min="1019" max="1019" width="6.140625" style="28" customWidth="1"/>
    <col min="1020" max="1020" width="5.85546875" style="28" customWidth="1"/>
    <col min="1021" max="1022" width="12.28515625" style="28" customWidth="1"/>
    <col min="1023" max="1026" width="15.42578125" style="28" customWidth="1"/>
    <col min="1027" max="1030" width="11.28515625" style="28" customWidth="1"/>
    <col min="1031" max="1031" width="15.140625" style="28" customWidth="1"/>
    <col min="1032" max="1032" width="16" style="28" customWidth="1"/>
    <col min="1033" max="1033" width="10.140625" style="28" customWidth="1"/>
    <col min="1034" max="1034" width="6.42578125" style="28" customWidth="1"/>
    <col min="1035" max="1269" width="9.140625" style="28"/>
    <col min="1270" max="1270" width="4" style="28" customWidth="1"/>
    <col min="1271" max="1271" width="36" style="28" customWidth="1"/>
    <col min="1272" max="1272" width="8.7109375" style="28" customWidth="1"/>
    <col min="1273" max="1273" width="10" style="28" customWidth="1"/>
    <col min="1274" max="1274" width="10.7109375" style="28" customWidth="1"/>
    <col min="1275" max="1275" width="6.140625" style="28" customWidth="1"/>
    <col min="1276" max="1276" width="5.85546875" style="28" customWidth="1"/>
    <col min="1277" max="1278" width="12.28515625" style="28" customWidth="1"/>
    <col min="1279" max="1282" width="15.42578125" style="28" customWidth="1"/>
    <col min="1283" max="1286" width="11.28515625" style="28" customWidth="1"/>
    <col min="1287" max="1287" width="15.140625" style="28" customWidth="1"/>
    <col min="1288" max="1288" width="16" style="28" customWidth="1"/>
    <col min="1289" max="1289" width="10.140625" style="28" customWidth="1"/>
    <col min="1290" max="1290" width="6.42578125" style="28" customWidth="1"/>
    <col min="1291" max="1525" width="9.140625" style="28"/>
    <col min="1526" max="1526" width="4" style="28" customWidth="1"/>
    <col min="1527" max="1527" width="36" style="28" customWidth="1"/>
    <col min="1528" max="1528" width="8.7109375" style="28" customWidth="1"/>
    <col min="1529" max="1529" width="10" style="28" customWidth="1"/>
    <col min="1530" max="1530" width="10.7109375" style="28" customWidth="1"/>
    <col min="1531" max="1531" width="6.140625" style="28" customWidth="1"/>
    <col min="1532" max="1532" width="5.85546875" style="28" customWidth="1"/>
    <col min="1533" max="1534" width="12.28515625" style="28" customWidth="1"/>
    <col min="1535" max="1538" width="15.42578125" style="28" customWidth="1"/>
    <col min="1539" max="1542" width="11.28515625" style="28" customWidth="1"/>
    <col min="1543" max="1543" width="15.140625" style="28" customWidth="1"/>
    <col min="1544" max="1544" width="16" style="28" customWidth="1"/>
    <col min="1545" max="1545" width="10.140625" style="28" customWidth="1"/>
    <col min="1546" max="1546" width="6.42578125" style="28" customWidth="1"/>
    <col min="1547" max="1781" width="9.140625" style="28"/>
    <col min="1782" max="1782" width="4" style="28" customWidth="1"/>
    <col min="1783" max="1783" width="36" style="28" customWidth="1"/>
    <col min="1784" max="1784" width="8.7109375" style="28" customWidth="1"/>
    <col min="1785" max="1785" width="10" style="28" customWidth="1"/>
    <col min="1786" max="1786" width="10.7109375" style="28" customWidth="1"/>
    <col min="1787" max="1787" width="6.140625" style="28" customWidth="1"/>
    <col min="1788" max="1788" width="5.85546875" style="28" customWidth="1"/>
    <col min="1789" max="1790" width="12.28515625" style="28" customWidth="1"/>
    <col min="1791" max="1794" width="15.42578125" style="28" customWidth="1"/>
    <col min="1795" max="1798" width="11.28515625" style="28" customWidth="1"/>
    <col min="1799" max="1799" width="15.140625" style="28" customWidth="1"/>
    <col min="1800" max="1800" width="16" style="28" customWidth="1"/>
    <col min="1801" max="1801" width="10.140625" style="28" customWidth="1"/>
    <col min="1802" max="1802" width="6.42578125" style="28" customWidth="1"/>
    <col min="1803" max="2037" width="9.140625" style="28"/>
    <col min="2038" max="2038" width="4" style="28" customWidth="1"/>
    <col min="2039" max="2039" width="36" style="28" customWidth="1"/>
    <col min="2040" max="2040" width="8.7109375" style="28" customWidth="1"/>
    <col min="2041" max="2041" width="10" style="28" customWidth="1"/>
    <col min="2042" max="2042" width="10.7109375" style="28" customWidth="1"/>
    <col min="2043" max="2043" width="6.140625" style="28" customWidth="1"/>
    <col min="2044" max="2044" width="5.85546875" style="28" customWidth="1"/>
    <col min="2045" max="2046" width="12.28515625" style="28" customWidth="1"/>
    <col min="2047" max="2050" width="15.42578125" style="28" customWidth="1"/>
    <col min="2051" max="2054" width="11.28515625" style="28" customWidth="1"/>
    <col min="2055" max="2055" width="15.140625" style="28" customWidth="1"/>
    <col min="2056" max="2056" width="16" style="28" customWidth="1"/>
    <col min="2057" max="2057" width="10.140625" style="28" customWidth="1"/>
    <col min="2058" max="2058" width="6.42578125" style="28" customWidth="1"/>
    <col min="2059" max="2293" width="9.140625" style="28"/>
    <col min="2294" max="2294" width="4" style="28" customWidth="1"/>
    <col min="2295" max="2295" width="36" style="28" customWidth="1"/>
    <col min="2296" max="2296" width="8.7109375" style="28" customWidth="1"/>
    <col min="2297" max="2297" width="10" style="28" customWidth="1"/>
    <col min="2298" max="2298" width="10.7109375" style="28" customWidth="1"/>
    <col min="2299" max="2299" width="6.140625" style="28" customWidth="1"/>
    <col min="2300" max="2300" width="5.85546875" style="28" customWidth="1"/>
    <col min="2301" max="2302" width="12.28515625" style="28" customWidth="1"/>
    <col min="2303" max="2306" width="15.42578125" style="28" customWidth="1"/>
    <col min="2307" max="2310" width="11.28515625" style="28" customWidth="1"/>
    <col min="2311" max="2311" width="15.140625" style="28" customWidth="1"/>
    <col min="2312" max="2312" width="16" style="28" customWidth="1"/>
    <col min="2313" max="2313" width="10.140625" style="28" customWidth="1"/>
    <col min="2314" max="2314" width="6.42578125" style="28" customWidth="1"/>
    <col min="2315" max="2549" width="9.140625" style="28"/>
    <col min="2550" max="2550" width="4" style="28" customWidth="1"/>
    <col min="2551" max="2551" width="36" style="28" customWidth="1"/>
    <col min="2552" max="2552" width="8.7109375" style="28" customWidth="1"/>
    <col min="2553" max="2553" width="10" style="28" customWidth="1"/>
    <col min="2554" max="2554" width="10.7109375" style="28" customWidth="1"/>
    <col min="2555" max="2555" width="6.140625" style="28" customWidth="1"/>
    <col min="2556" max="2556" width="5.85546875" style="28" customWidth="1"/>
    <col min="2557" max="2558" width="12.28515625" style="28" customWidth="1"/>
    <col min="2559" max="2562" width="15.42578125" style="28" customWidth="1"/>
    <col min="2563" max="2566" width="11.28515625" style="28" customWidth="1"/>
    <col min="2567" max="2567" width="15.140625" style="28" customWidth="1"/>
    <col min="2568" max="2568" width="16" style="28" customWidth="1"/>
    <col min="2569" max="2569" width="10.140625" style="28" customWidth="1"/>
    <col min="2570" max="2570" width="6.42578125" style="28" customWidth="1"/>
    <col min="2571" max="2805" width="9.140625" style="28"/>
    <col min="2806" max="2806" width="4" style="28" customWidth="1"/>
    <col min="2807" max="2807" width="36" style="28" customWidth="1"/>
    <col min="2808" max="2808" width="8.7109375" style="28" customWidth="1"/>
    <col min="2809" max="2809" width="10" style="28" customWidth="1"/>
    <col min="2810" max="2810" width="10.7109375" style="28" customWidth="1"/>
    <col min="2811" max="2811" width="6.140625" style="28" customWidth="1"/>
    <col min="2812" max="2812" width="5.85546875" style="28" customWidth="1"/>
    <col min="2813" max="2814" width="12.28515625" style="28" customWidth="1"/>
    <col min="2815" max="2818" width="15.42578125" style="28" customWidth="1"/>
    <col min="2819" max="2822" width="11.28515625" style="28" customWidth="1"/>
    <col min="2823" max="2823" width="15.140625" style="28" customWidth="1"/>
    <col min="2824" max="2824" width="16" style="28" customWidth="1"/>
    <col min="2825" max="2825" width="10.140625" style="28" customWidth="1"/>
    <col min="2826" max="2826" width="6.42578125" style="28" customWidth="1"/>
    <col min="2827" max="3061" width="9.140625" style="28"/>
    <col min="3062" max="3062" width="4" style="28" customWidth="1"/>
    <col min="3063" max="3063" width="36" style="28" customWidth="1"/>
    <col min="3064" max="3064" width="8.7109375" style="28" customWidth="1"/>
    <col min="3065" max="3065" width="10" style="28" customWidth="1"/>
    <col min="3066" max="3066" width="10.7109375" style="28" customWidth="1"/>
    <col min="3067" max="3067" width="6.140625" style="28" customWidth="1"/>
    <col min="3068" max="3068" width="5.85546875" style="28" customWidth="1"/>
    <col min="3069" max="3070" width="12.28515625" style="28" customWidth="1"/>
    <col min="3071" max="3074" width="15.42578125" style="28" customWidth="1"/>
    <col min="3075" max="3078" width="11.28515625" style="28" customWidth="1"/>
    <col min="3079" max="3079" width="15.140625" style="28" customWidth="1"/>
    <col min="3080" max="3080" width="16" style="28" customWidth="1"/>
    <col min="3081" max="3081" width="10.140625" style="28" customWidth="1"/>
    <col min="3082" max="3082" width="6.42578125" style="28" customWidth="1"/>
    <col min="3083" max="3317" width="9.140625" style="28"/>
    <col min="3318" max="3318" width="4" style="28" customWidth="1"/>
    <col min="3319" max="3319" width="36" style="28" customWidth="1"/>
    <col min="3320" max="3320" width="8.7109375" style="28" customWidth="1"/>
    <col min="3321" max="3321" width="10" style="28" customWidth="1"/>
    <col min="3322" max="3322" width="10.7109375" style="28" customWidth="1"/>
    <col min="3323" max="3323" width="6.140625" style="28" customWidth="1"/>
    <col min="3324" max="3324" width="5.85546875" style="28" customWidth="1"/>
    <col min="3325" max="3326" width="12.28515625" style="28" customWidth="1"/>
    <col min="3327" max="3330" width="15.42578125" style="28" customWidth="1"/>
    <col min="3331" max="3334" width="11.28515625" style="28" customWidth="1"/>
    <col min="3335" max="3335" width="15.140625" style="28" customWidth="1"/>
    <col min="3336" max="3336" width="16" style="28" customWidth="1"/>
    <col min="3337" max="3337" width="10.140625" style="28" customWidth="1"/>
    <col min="3338" max="3338" width="6.42578125" style="28" customWidth="1"/>
    <col min="3339" max="3573" width="9.140625" style="28"/>
    <col min="3574" max="3574" width="4" style="28" customWidth="1"/>
    <col min="3575" max="3575" width="36" style="28" customWidth="1"/>
    <col min="3576" max="3576" width="8.7109375" style="28" customWidth="1"/>
    <col min="3577" max="3577" width="10" style="28" customWidth="1"/>
    <col min="3578" max="3578" width="10.7109375" style="28" customWidth="1"/>
    <col min="3579" max="3579" width="6.140625" style="28" customWidth="1"/>
    <col min="3580" max="3580" width="5.85546875" style="28" customWidth="1"/>
    <col min="3581" max="3582" width="12.28515625" style="28" customWidth="1"/>
    <col min="3583" max="3586" width="15.42578125" style="28" customWidth="1"/>
    <col min="3587" max="3590" width="11.28515625" style="28" customWidth="1"/>
    <col min="3591" max="3591" width="15.140625" style="28" customWidth="1"/>
    <col min="3592" max="3592" width="16" style="28" customWidth="1"/>
    <col min="3593" max="3593" width="10.140625" style="28" customWidth="1"/>
    <col min="3594" max="3594" width="6.42578125" style="28" customWidth="1"/>
    <col min="3595" max="3829" width="9.140625" style="28"/>
    <col min="3830" max="3830" width="4" style="28" customWidth="1"/>
    <col min="3831" max="3831" width="36" style="28" customWidth="1"/>
    <col min="3832" max="3832" width="8.7109375" style="28" customWidth="1"/>
    <col min="3833" max="3833" width="10" style="28" customWidth="1"/>
    <col min="3834" max="3834" width="10.7109375" style="28" customWidth="1"/>
    <col min="3835" max="3835" width="6.140625" style="28" customWidth="1"/>
    <col min="3836" max="3836" width="5.85546875" style="28" customWidth="1"/>
    <col min="3837" max="3838" width="12.28515625" style="28" customWidth="1"/>
    <col min="3839" max="3842" width="15.42578125" style="28" customWidth="1"/>
    <col min="3843" max="3846" width="11.28515625" style="28" customWidth="1"/>
    <col min="3847" max="3847" width="15.140625" style="28" customWidth="1"/>
    <col min="3848" max="3848" width="16" style="28" customWidth="1"/>
    <col min="3849" max="3849" width="10.140625" style="28" customWidth="1"/>
    <col min="3850" max="3850" width="6.42578125" style="28" customWidth="1"/>
    <col min="3851" max="4085" width="9.140625" style="28"/>
    <col min="4086" max="4086" width="4" style="28" customWidth="1"/>
    <col min="4087" max="4087" width="36" style="28" customWidth="1"/>
    <col min="4088" max="4088" width="8.7109375" style="28" customWidth="1"/>
    <col min="4089" max="4089" width="10" style="28" customWidth="1"/>
    <col min="4090" max="4090" width="10.7109375" style="28" customWidth="1"/>
    <col min="4091" max="4091" width="6.140625" style="28" customWidth="1"/>
    <col min="4092" max="4092" width="5.85546875" style="28" customWidth="1"/>
    <col min="4093" max="4094" width="12.28515625" style="28" customWidth="1"/>
    <col min="4095" max="4098" width="15.42578125" style="28" customWidth="1"/>
    <col min="4099" max="4102" width="11.28515625" style="28" customWidth="1"/>
    <col min="4103" max="4103" width="15.140625" style="28" customWidth="1"/>
    <col min="4104" max="4104" width="16" style="28" customWidth="1"/>
    <col min="4105" max="4105" width="10.140625" style="28" customWidth="1"/>
    <col min="4106" max="4106" width="6.42578125" style="28" customWidth="1"/>
    <col min="4107" max="4341" width="9.140625" style="28"/>
    <col min="4342" max="4342" width="4" style="28" customWidth="1"/>
    <col min="4343" max="4343" width="36" style="28" customWidth="1"/>
    <col min="4344" max="4344" width="8.7109375" style="28" customWidth="1"/>
    <col min="4345" max="4345" width="10" style="28" customWidth="1"/>
    <col min="4346" max="4346" width="10.7109375" style="28" customWidth="1"/>
    <col min="4347" max="4347" width="6.140625" style="28" customWidth="1"/>
    <col min="4348" max="4348" width="5.85546875" style="28" customWidth="1"/>
    <col min="4349" max="4350" width="12.28515625" style="28" customWidth="1"/>
    <col min="4351" max="4354" width="15.42578125" style="28" customWidth="1"/>
    <col min="4355" max="4358" width="11.28515625" style="28" customWidth="1"/>
    <col min="4359" max="4359" width="15.140625" style="28" customWidth="1"/>
    <col min="4360" max="4360" width="16" style="28" customWidth="1"/>
    <col min="4361" max="4361" width="10.140625" style="28" customWidth="1"/>
    <col min="4362" max="4362" width="6.42578125" style="28" customWidth="1"/>
    <col min="4363" max="4597" width="9.140625" style="28"/>
    <col min="4598" max="4598" width="4" style="28" customWidth="1"/>
    <col min="4599" max="4599" width="36" style="28" customWidth="1"/>
    <col min="4600" max="4600" width="8.7109375" style="28" customWidth="1"/>
    <col min="4601" max="4601" width="10" style="28" customWidth="1"/>
    <col min="4602" max="4602" width="10.7109375" style="28" customWidth="1"/>
    <col min="4603" max="4603" width="6.140625" style="28" customWidth="1"/>
    <col min="4604" max="4604" width="5.85546875" style="28" customWidth="1"/>
    <col min="4605" max="4606" width="12.28515625" style="28" customWidth="1"/>
    <col min="4607" max="4610" width="15.42578125" style="28" customWidth="1"/>
    <col min="4611" max="4614" width="11.28515625" style="28" customWidth="1"/>
    <col min="4615" max="4615" width="15.140625" style="28" customWidth="1"/>
    <col min="4616" max="4616" width="16" style="28" customWidth="1"/>
    <col min="4617" max="4617" width="10.140625" style="28" customWidth="1"/>
    <col min="4618" max="4618" width="6.42578125" style="28" customWidth="1"/>
    <col min="4619" max="4853" width="9.140625" style="28"/>
    <col min="4854" max="4854" width="4" style="28" customWidth="1"/>
    <col min="4855" max="4855" width="36" style="28" customWidth="1"/>
    <col min="4856" max="4856" width="8.7109375" style="28" customWidth="1"/>
    <col min="4857" max="4857" width="10" style="28" customWidth="1"/>
    <col min="4858" max="4858" width="10.7109375" style="28" customWidth="1"/>
    <col min="4859" max="4859" width="6.140625" style="28" customWidth="1"/>
    <col min="4860" max="4860" width="5.85546875" style="28" customWidth="1"/>
    <col min="4861" max="4862" width="12.28515625" style="28" customWidth="1"/>
    <col min="4863" max="4866" width="15.42578125" style="28" customWidth="1"/>
    <col min="4867" max="4870" width="11.28515625" style="28" customWidth="1"/>
    <col min="4871" max="4871" width="15.140625" style="28" customWidth="1"/>
    <col min="4872" max="4872" width="16" style="28" customWidth="1"/>
    <col min="4873" max="4873" width="10.140625" style="28" customWidth="1"/>
    <col min="4874" max="4874" width="6.42578125" style="28" customWidth="1"/>
    <col min="4875" max="5109" width="9.140625" style="28"/>
    <col min="5110" max="5110" width="4" style="28" customWidth="1"/>
    <col min="5111" max="5111" width="36" style="28" customWidth="1"/>
    <col min="5112" max="5112" width="8.7109375" style="28" customWidth="1"/>
    <col min="5113" max="5113" width="10" style="28" customWidth="1"/>
    <col min="5114" max="5114" width="10.7109375" style="28" customWidth="1"/>
    <col min="5115" max="5115" width="6.140625" style="28" customWidth="1"/>
    <col min="5116" max="5116" width="5.85546875" style="28" customWidth="1"/>
    <col min="5117" max="5118" width="12.28515625" style="28" customWidth="1"/>
    <col min="5119" max="5122" width="15.42578125" style="28" customWidth="1"/>
    <col min="5123" max="5126" width="11.28515625" style="28" customWidth="1"/>
    <col min="5127" max="5127" width="15.140625" style="28" customWidth="1"/>
    <col min="5128" max="5128" width="16" style="28" customWidth="1"/>
    <col min="5129" max="5129" width="10.140625" style="28" customWidth="1"/>
    <col min="5130" max="5130" width="6.42578125" style="28" customWidth="1"/>
    <col min="5131" max="5365" width="9.140625" style="28"/>
    <col min="5366" max="5366" width="4" style="28" customWidth="1"/>
    <col min="5367" max="5367" width="36" style="28" customWidth="1"/>
    <col min="5368" max="5368" width="8.7109375" style="28" customWidth="1"/>
    <col min="5369" max="5369" width="10" style="28" customWidth="1"/>
    <col min="5370" max="5370" width="10.7109375" style="28" customWidth="1"/>
    <col min="5371" max="5371" width="6.140625" style="28" customWidth="1"/>
    <col min="5372" max="5372" width="5.85546875" style="28" customWidth="1"/>
    <col min="5373" max="5374" width="12.28515625" style="28" customWidth="1"/>
    <col min="5375" max="5378" width="15.42578125" style="28" customWidth="1"/>
    <col min="5379" max="5382" width="11.28515625" style="28" customWidth="1"/>
    <col min="5383" max="5383" width="15.140625" style="28" customWidth="1"/>
    <col min="5384" max="5384" width="16" style="28" customWidth="1"/>
    <col min="5385" max="5385" width="10.140625" style="28" customWidth="1"/>
    <col min="5386" max="5386" width="6.42578125" style="28" customWidth="1"/>
    <col min="5387" max="5621" width="9.140625" style="28"/>
    <col min="5622" max="5622" width="4" style="28" customWidth="1"/>
    <col min="5623" max="5623" width="36" style="28" customWidth="1"/>
    <col min="5624" max="5624" width="8.7109375" style="28" customWidth="1"/>
    <col min="5625" max="5625" width="10" style="28" customWidth="1"/>
    <col min="5626" max="5626" width="10.7109375" style="28" customWidth="1"/>
    <col min="5627" max="5627" width="6.140625" style="28" customWidth="1"/>
    <col min="5628" max="5628" width="5.85546875" style="28" customWidth="1"/>
    <col min="5629" max="5630" width="12.28515625" style="28" customWidth="1"/>
    <col min="5631" max="5634" width="15.42578125" style="28" customWidth="1"/>
    <col min="5635" max="5638" width="11.28515625" style="28" customWidth="1"/>
    <col min="5639" max="5639" width="15.140625" style="28" customWidth="1"/>
    <col min="5640" max="5640" width="16" style="28" customWidth="1"/>
    <col min="5641" max="5641" width="10.140625" style="28" customWidth="1"/>
    <col min="5642" max="5642" width="6.42578125" style="28" customWidth="1"/>
    <col min="5643" max="5877" width="9.140625" style="28"/>
    <col min="5878" max="5878" width="4" style="28" customWidth="1"/>
    <col min="5879" max="5879" width="36" style="28" customWidth="1"/>
    <col min="5880" max="5880" width="8.7109375" style="28" customWidth="1"/>
    <col min="5881" max="5881" width="10" style="28" customWidth="1"/>
    <col min="5882" max="5882" width="10.7109375" style="28" customWidth="1"/>
    <col min="5883" max="5883" width="6.140625" style="28" customWidth="1"/>
    <col min="5884" max="5884" width="5.85546875" style="28" customWidth="1"/>
    <col min="5885" max="5886" width="12.28515625" style="28" customWidth="1"/>
    <col min="5887" max="5890" width="15.42578125" style="28" customWidth="1"/>
    <col min="5891" max="5894" width="11.28515625" style="28" customWidth="1"/>
    <col min="5895" max="5895" width="15.140625" style="28" customWidth="1"/>
    <col min="5896" max="5896" width="16" style="28" customWidth="1"/>
    <col min="5897" max="5897" width="10.140625" style="28" customWidth="1"/>
    <col min="5898" max="5898" width="6.42578125" style="28" customWidth="1"/>
    <col min="5899" max="6133" width="9.140625" style="28"/>
    <col min="6134" max="6134" width="4" style="28" customWidth="1"/>
    <col min="6135" max="6135" width="36" style="28" customWidth="1"/>
    <col min="6136" max="6136" width="8.7109375" style="28" customWidth="1"/>
    <col min="6137" max="6137" width="10" style="28" customWidth="1"/>
    <col min="6138" max="6138" width="10.7109375" style="28" customWidth="1"/>
    <col min="6139" max="6139" width="6.140625" style="28" customWidth="1"/>
    <col min="6140" max="6140" width="5.85546875" style="28" customWidth="1"/>
    <col min="6141" max="6142" width="12.28515625" style="28" customWidth="1"/>
    <col min="6143" max="6146" width="15.42578125" style="28" customWidth="1"/>
    <col min="6147" max="6150" width="11.28515625" style="28" customWidth="1"/>
    <col min="6151" max="6151" width="15.140625" style="28" customWidth="1"/>
    <col min="6152" max="6152" width="16" style="28" customWidth="1"/>
    <col min="6153" max="6153" width="10.140625" style="28" customWidth="1"/>
    <col min="6154" max="6154" width="6.42578125" style="28" customWidth="1"/>
    <col min="6155" max="6389" width="9.140625" style="28"/>
    <col min="6390" max="6390" width="4" style="28" customWidth="1"/>
    <col min="6391" max="6391" width="36" style="28" customWidth="1"/>
    <col min="6392" max="6392" width="8.7109375" style="28" customWidth="1"/>
    <col min="6393" max="6393" width="10" style="28" customWidth="1"/>
    <col min="6394" max="6394" width="10.7109375" style="28" customWidth="1"/>
    <col min="6395" max="6395" width="6.140625" style="28" customWidth="1"/>
    <col min="6396" max="6396" width="5.85546875" style="28" customWidth="1"/>
    <col min="6397" max="6398" width="12.28515625" style="28" customWidth="1"/>
    <col min="6399" max="6402" width="15.42578125" style="28" customWidth="1"/>
    <col min="6403" max="6406" width="11.28515625" style="28" customWidth="1"/>
    <col min="6407" max="6407" width="15.140625" style="28" customWidth="1"/>
    <col min="6408" max="6408" width="16" style="28" customWidth="1"/>
    <col min="6409" max="6409" width="10.140625" style="28" customWidth="1"/>
    <col min="6410" max="6410" width="6.42578125" style="28" customWidth="1"/>
    <col min="6411" max="6645" width="9.140625" style="28"/>
    <col min="6646" max="6646" width="4" style="28" customWidth="1"/>
    <col min="6647" max="6647" width="36" style="28" customWidth="1"/>
    <col min="6648" max="6648" width="8.7109375" style="28" customWidth="1"/>
    <col min="6649" max="6649" width="10" style="28" customWidth="1"/>
    <col min="6650" max="6650" width="10.7109375" style="28" customWidth="1"/>
    <col min="6651" max="6651" width="6.140625" style="28" customWidth="1"/>
    <col min="6652" max="6652" width="5.85546875" style="28" customWidth="1"/>
    <col min="6653" max="6654" width="12.28515625" style="28" customWidth="1"/>
    <col min="6655" max="6658" width="15.42578125" style="28" customWidth="1"/>
    <col min="6659" max="6662" width="11.28515625" style="28" customWidth="1"/>
    <col min="6663" max="6663" width="15.140625" style="28" customWidth="1"/>
    <col min="6664" max="6664" width="16" style="28" customWidth="1"/>
    <col min="6665" max="6665" width="10.140625" style="28" customWidth="1"/>
    <col min="6666" max="6666" width="6.42578125" style="28" customWidth="1"/>
    <col min="6667" max="6901" width="9.140625" style="28"/>
    <col min="6902" max="6902" width="4" style="28" customWidth="1"/>
    <col min="6903" max="6903" width="36" style="28" customWidth="1"/>
    <col min="6904" max="6904" width="8.7109375" style="28" customWidth="1"/>
    <col min="6905" max="6905" width="10" style="28" customWidth="1"/>
    <col min="6906" max="6906" width="10.7109375" style="28" customWidth="1"/>
    <col min="6907" max="6907" width="6.140625" style="28" customWidth="1"/>
    <col min="6908" max="6908" width="5.85546875" style="28" customWidth="1"/>
    <col min="6909" max="6910" width="12.28515625" style="28" customWidth="1"/>
    <col min="6911" max="6914" width="15.42578125" style="28" customWidth="1"/>
    <col min="6915" max="6918" width="11.28515625" style="28" customWidth="1"/>
    <col min="6919" max="6919" width="15.140625" style="28" customWidth="1"/>
    <col min="6920" max="6920" width="16" style="28" customWidth="1"/>
    <col min="6921" max="6921" width="10.140625" style="28" customWidth="1"/>
    <col min="6922" max="6922" width="6.42578125" style="28" customWidth="1"/>
    <col min="6923" max="7157" width="9.140625" style="28"/>
    <col min="7158" max="7158" width="4" style="28" customWidth="1"/>
    <col min="7159" max="7159" width="36" style="28" customWidth="1"/>
    <col min="7160" max="7160" width="8.7109375" style="28" customWidth="1"/>
    <col min="7161" max="7161" width="10" style="28" customWidth="1"/>
    <col min="7162" max="7162" width="10.7109375" style="28" customWidth="1"/>
    <col min="7163" max="7163" width="6.140625" style="28" customWidth="1"/>
    <col min="7164" max="7164" width="5.85546875" style="28" customWidth="1"/>
    <col min="7165" max="7166" width="12.28515625" style="28" customWidth="1"/>
    <col min="7167" max="7170" width="15.42578125" style="28" customWidth="1"/>
    <col min="7171" max="7174" width="11.28515625" style="28" customWidth="1"/>
    <col min="7175" max="7175" width="15.140625" style="28" customWidth="1"/>
    <col min="7176" max="7176" width="16" style="28" customWidth="1"/>
    <col min="7177" max="7177" width="10.140625" style="28" customWidth="1"/>
    <col min="7178" max="7178" width="6.42578125" style="28" customWidth="1"/>
    <col min="7179" max="7413" width="9.140625" style="28"/>
    <col min="7414" max="7414" width="4" style="28" customWidth="1"/>
    <col min="7415" max="7415" width="36" style="28" customWidth="1"/>
    <col min="7416" max="7416" width="8.7109375" style="28" customWidth="1"/>
    <col min="7417" max="7417" width="10" style="28" customWidth="1"/>
    <col min="7418" max="7418" width="10.7109375" style="28" customWidth="1"/>
    <col min="7419" max="7419" width="6.140625" style="28" customWidth="1"/>
    <col min="7420" max="7420" width="5.85546875" style="28" customWidth="1"/>
    <col min="7421" max="7422" width="12.28515625" style="28" customWidth="1"/>
    <col min="7423" max="7426" width="15.42578125" style="28" customWidth="1"/>
    <col min="7427" max="7430" width="11.28515625" style="28" customWidth="1"/>
    <col min="7431" max="7431" width="15.140625" style="28" customWidth="1"/>
    <col min="7432" max="7432" width="16" style="28" customWidth="1"/>
    <col min="7433" max="7433" width="10.140625" style="28" customWidth="1"/>
    <col min="7434" max="7434" width="6.42578125" style="28" customWidth="1"/>
    <col min="7435" max="7669" width="9.140625" style="28"/>
    <col min="7670" max="7670" width="4" style="28" customWidth="1"/>
    <col min="7671" max="7671" width="36" style="28" customWidth="1"/>
    <col min="7672" max="7672" width="8.7109375" style="28" customWidth="1"/>
    <col min="7673" max="7673" width="10" style="28" customWidth="1"/>
    <col min="7674" max="7674" width="10.7109375" style="28" customWidth="1"/>
    <col min="7675" max="7675" width="6.140625" style="28" customWidth="1"/>
    <col min="7676" max="7676" width="5.85546875" style="28" customWidth="1"/>
    <col min="7677" max="7678" width="12.28515625" style="28" customWidth="1"/>
    <col min="7679" max="7682" width="15.42578125" style="28" customWidth="1"/>
    <col min="7683" max="7686" width="11.28515625" style="28" customWidth="1"/>
    <col min="7687" max="7687" width="15.140625" style="28" customWidth="1"/>
    <col min="7688" max="7688" width="16" style="28" customWidth="1"/>
    <col min="7689" max="7689" width="10.140625" style="28" customWidth="1"/>
    <col min="7690" max="7690" width="6.42578125" style="28" customWidth="1"/>
    <col min="7691" max="7925" width="9.140625" style="28"/>
    <col min="7926" max="7926" width="4" style="28" customWidth="1"/>
    <col min="7927" max="7927" width="36" style="28" customWidth="1"/>
    <col min="7928" max="7928" width="8.7109375" style="28" customWidth="1"/>
    <col min="7929" max="7929" width="10" style="28" customWidth="1"/>
    <col min="7930" max="7930" width="10.7109375" style="28" customWidth="1"/>
    <col min="7931" max="7931" width="6.140625" style="28" customWidth="1"/>
    <col min="7932" max="7932" width="5.85546875" style="28" customWidth="1"/>
    <col min="7933" max="7934" width="12.28515625" style="28" customWidth="1"/>
    <col min="7935" max="7938" width="15.42578125" style="28" customWidth="1"/>
    <col min="7939" max="7942" width="11.28515625" style="28" customWidth="1"/>
    <col min="7943" max="7943" width="15.140625" style="28" customWidth="1"/>
    <col min="7944" max="7944" width="16" style="28" customWidth="1"/>
    <col min="7945" max="7945" width="10.140625" style="28" customWidth="1"/>
    <col min="7946" max="7946" width="6.42578125" style="28" customWidth="1"/>
    <col min="7947" max="8181" width="9.140625" style="28"/>
    <col min="8182" max="8182" width="4" style="28" customWidth="1"/>
    <col min="8183" max="8183" width="36" style="28" customWidth="1"/>
    <col min="8184" max="8184" width="8.7109375" style="28" customWidth="1"/>
    <col min="8185" max="8185" width="10" style="28" customWidth="1"/>
    <col min="8186" max="8186" width="10.7109375" style="28" customWidth="1"/>
    <col min="8187" max="8187" width="6.140625" style="28" customWidth="1"/>
    <col min="8188" max="8188" width="5.85546875" style="28" customWidth="1"/>
    <col min="8189" max="8190" width="12.28515625" style="28" customWidth="1"/>
    <col min="8191" max="8194" width="15.42578125" style="28" customWidth="1"/>
    <col min="8195" max="8198" width="11.28515625" style="28" customWidth="1"/>
    <col min="8199" max="8199" width="15.140625" style="28" customWidth="1"/>
    <col min="8200" max="8200" width="16" style="28" customWidth="1"/>
    <col min="8201" max="8201" width="10.140625" style="28" customWidth="1"/>
    <col min="8202" max="8202" width="6.42578125" style="28" customWidth="1"/>
    <col min="8203" max="8437" width="9.140625" style="28"/>
    <col min="8438" max="8438" width="4" style="28" customWidth="1"/>
    <col min="8439" max="8439" width="36" style="28" customWidth="1"/>
    <col min="8440" max="8440" width="8.7109375" style="28" customWidth="1"/>
    <col min="8441" max="8441" width="10" style="28" customWidth="1"/>
    <col min="8442" max="8442" width="10.7109375" style="28" customWidth="1"/>
    <col min="8443" max="8443" width="6.140625" style="28" customWidth="1"/>
    <col min="8444" max="8444" width="5.85546875" style="28" customWidth="1"/>
    <col min="8445" max="8446" width="12.28515625" style="28" customWidth="1"/>
    <col min="8447" max="8450" width="15.42578125" style="28" customWidth="1"/>
    <col min="8451" max="8454" width="11.28515625" style="28" customWidth="1"/>
    <col min="8455" max="8455" width="15.140625" style="28" customWidth="1"/>
    <col min="8456" max="8456" width="16" style="28" customWidth="1"/>
    <col min="8457" max="8457" width="10.140625" style="28" customWidth="1"/>
    <col min="8458" max="8458" width="6.42578125" style="28" customWidth="1"/>
    <col min="8459" max="8693" width="9.140625" style="28"/>
    <col min="8694" max="8694" width="4" style="28" customWidth="1"/>
    <col min="8695" max="8695" width="36" style="28" customWidth="1"/>
    <col min="8696" max="8696" width="8.7109375" style="28" customWidth="1"/>
    <col min="8697" max="8697" width="10" style="28" customWidth="1"/>
    <col min="8698" max="8698" width="10.7109375" style="28" customWidth="1"/>
    <col min="8699" max="8699" width="6.140625" style="28" customWidth="1"/>
    <col min="8700" max="8700" width="5.85546875" style="28" customWidth="1"/>
    <col min="8701" max="8702" width="12.28515625" style="28" customWidth="1"/>
    <col min="8703" max="8706" width="15.42578125" style="28" customWidth="1"/>
    <col min="8707" max="8710" width="11.28515625" style="28" customWidth="1"/>
    <col min="8711" max="8711" width="15.140625" style="28" customWidth="1"/>
    <col min="8712" max="8712" width="16" style="28" customWidth="1"/>
    <col min="8713" max="8713" width="10.140625" style="28" customWidth="1"/>
    <col min="8714" max="8714" width="6.42578125" style="28" customWidth="1"/>
    <col min="8715" max="8949" width="9.140625" style="28"/>
    <col min="8950" max="8950" width="4" style="28" customWidth="1"/>
    <col min="8951" max="8951" width="36" style="28" customWidth="1"/>
    <col min="8952" max="8952" width="8.7109375" style="28" customWidth="1"/>
    <col min="8953" max="8953" width="10" style="28" customWidth="1"/>
    <col min="8954" max="8954" width="10.7109375" style="28" customWidth="1"/>
    <col min="8955" max="8955" width="6.140625" style="28" customWidth="1"/>
    <col min="8956" max="8956" width="5.85546875" style="28" customWidth="1"/>
    <col min="8957" max="8958" width="12.28515625" style="28" customWidth="1"/>
    <col min="8959" max="8962" width="15.42578125" style="28" customWidth="1"/>
    <col min="8963" max="8966" width="11.28515625" style="28" customWidth="1"/>
    <col min="8967" max="8967" width="15.140625" style="28" customWidth="1"/>
    <col min="8968" max="8968" width="16" style="28" customWidth="1"/>
    <col min="8969" max="8969" width="10.140625" style="28" customWidth="1"/>
    <col min="8970" max="8970" width="6.42578125" style="28" customWidth="1"/>
    <col min="8971" max="9205" width="9.140625" style="28"/>
    <col min="9206" max="9206" width="4" style="28" customWidth="1"/>
    <col min="9207" max="9207" width="36" style="28" customWidth="1"/>
    <col min="9208" max="9208" width="8.7109375" style="28" customWidth="1"/>
    <col min="9209" max="9209" width="10" style="28" customWidth="1"/>
    <col min="9210" max="9210" width="10.7109375" style="28" customWidth="1"/>
    <col min="9211" max="9211" width="6.140625" style="28" customWidth="1"/>
    <col min="9212" max="9212" width="5.85546875" style="28" customWidth="1"/>
    <col min="9213" max="9214" width="12.28515625" style="28" customWidth="1"/>
    <col min="9215" max="9218" width="15.42578125" style="28" customWidth="1"/>
    <col min="9219" max="9222" width="11.28515625" style="28" customWidth="1"/>
    <col min="9223" max="9223" width="15.140625" style="28" customWidth="1"/>
    <col min="9224" max="9224" width="16" style="28" customWidth="1"/>
    <col min="9225" max="9225" width="10.140625" style="28" customWidth="1"/>
    <col min="9226" max="9226" width="6.42578125" style="28" customWidth="1"/>
    <col min="9227" max="9461" width="9.140625" style="28"/>
    <col min="9462" max="9462" width="4" style="28" customWidth="1"/>
    <col min="9463" max="9463" width="36" style="28" customWidth="1"/>
    <col min="9464" max="9464" width="8.7109375" style="28" customWidth="1"/>
    <col min="9465" max="9465" width="10" style="28" customWidth="1"/>
    <col min="9466" max="9466" width="10.7109375" style="28" customWidth="1"/>
    <col min="9467" max="9467" width="6.140625" style="28" customWidth="1"/>
    <col min="9468" max="9468" width="5.85546875" style="28" customWidth="1"/>
    <col min="9469" max="9470" width="12.28515625" style="28" customWidth="1"/>
    <col min="9471" max="9474" width="15.42578125" style="28" customWidth="1"/>
    <col min="9475" max="9478" width="11.28515625" style="28" customWidth="1"/>
    <col min="9479" max="9479" width="15.140625" style="28" customWidth="1"/>
    <col min="9480" max="9480" width="16" style="28" customWidth="1"/>
    <col min="9481" max="9481" width="10.140625" style="28" customWidth="1"/>
    <col min="9482" max="9482" width="6.42578125" style="28" customWidth="1"/>
    <col min="9483" max="9717" width="9.140625" style="28"/>
    <col min="9718" max="9718" width="4" style="28" customWidth="1"/>
    <col min="9719" max="9719" width="36" style="28" customWidth="1"/>
    <col min="9720" max="9720" width="8.7109375" style="28" customWidth="1"/>
    <col min="9721" max="9721" width="10" style="28" customWidth="1"/>
    <col min="9722" max="9722" width="10.7109375" style="28" customWidth="1"/>
    <col min="9723" max="9723" width="6.140625" style="28" customWidth="1"/>
    <col min="9724" max="9724" width="5.85546875" style="28" customWidth="1"/>
    <col min="9725" max="9726" width="12.28515625" style="28" customWidth="1"/>
    <col min="9727" max="9730" width="15.42578125" style="28" customWidth="1"/>
    <col min="9731" max="9734" width="11.28515625" style="28" customWidth="1"/>
    <col min="9735" max="9735" width="15.140625" style="28" customWidth="1"/>
    <col min="9736" max="9736" width="16" style="28" customWidth="1"/>
    <col min="9737" max="9737" width="10.140625" style="28" customWidth="1"/>
    <col min="9738" max="9738" width="6.42578125" style="28" customWidth="1"/>
    <col min="9739" max="9973" width="9.140625" style="28"/>
    <col min="9974" max="9974" width="4" style="28" customWidth="1"/>
    <col min="9975" max="9975" width="36" style="28" customWidth="1"/>
    <col min="9976" max="9976" width="8.7109375" style="28" customWidth="1"/>
    <col min="9977" max="9977" width="10" style="28" customWidth="1"/>
    <col min="9978" max="9978" width="10.7109375" style="28" customWidth="1"/>
    <col min="9979" max="9979" width="6.140625" style="28" customWidth="1"/>
    <col min="9980" max="9980" width="5.85546875" style="28" customWidth="1"/>
    <col min="9981" max="9982" width="12.28515625" style="28" customWidth="1"/>
    <col min="9983" max="9986" width="15.42578125" style="28" customWidth="1"/>
    <col min="9987" max="9990" width="11.28515625" style="28" customWidth="1"/>
    <col min="9991" max="9991" width="15.140625" style="28" customWidth="1"/>
    <col min="9992" max="9992" width="16" style="28" customWidth="1"/>
    <col min="9993" max="9993" width="10.140625" style="28" customWidth="1"/>
    <col min="9994" max="9994" width="6.42578125" style="28" customWidth="1"/>
    <col min="9995" max="10229" width="9.140625" style="28"/>
    <col min="10230" max="10230" width="4" style="28" customWidth="1"/>
    <col min="10231" max="10231" width="36" style="28" customWidth="1"/>
    <col min="10232" max="10232" width="8.7109375" style="28" customWidth="1"/>
    <col min="10233" max="10233" width="10" style="28" customWidth="1"/>
    <col min="10234" max="10234" width="10.7109375" style="28" customWidth="1"/>
    <col min="10235" max="10235" width="6.140625" style="28" customWidth="1"/>
    <col min="10236" max="10236" width="5.85546875" style="28" customWidth="1"/>
    <col min="10237" max="10238" width="12.28515625" style="28" customWidth="1"/>
    <col min="10239" max="10242" width="15.42578125" style="28" customWidth="1"/>
    <col min="10243" max="10246" width="11.28515625" style="28" customWidth="1"/>
    <col min="10247" max="10247" width="15.140625" style="28" customWidth="1"/>
    <col min="10248" max="10248" width="16" style="28" customWidth="1"/>
    <col min="10249" max="10249" width="10.140625" style="28" customWidth="1"/>
    <col min="10250" max="10250" width="6.42578125" style="28" customWidth="1"/>
    <col min="10251" max="10485" width="9.140625" style="28"/>
    <col min="10486" max="10486" width="4" style="28" customWidth="1"/>
    <col min="10487" max="10487" width="36" style="28" customWidth="1"/>
    <col min="10488" max="10488" width="8.7109375" style="28" customWidth="1"/>
    <col min="10489" max="10489" width="10" style="28" customWidth="1"/>
    <col min="10490" max="10490" width="10.7109375" style="28" customWidth="1"/>
    <col min="10491" max="10491" width="6.140625" style="28" customWidth="1"/>
    <col min="10492" max="10492" width="5.85546875" style="28" customWidth="1"/>
    <col min="10493" max="10494" width="12.28515625" style="28" customWidth="1"/>
    <col min="10495" max="10498" width="15.42578125" style="28" customWidth="1"/>
    <col min="10499" max="10502" width="11.28515625" style="28" customWidth="1"/>
    <col min="10503" max="10503" width="15.140625" style="28" customWidth="1"/>
    <col min="10504" max="10504" width="16" style="28" customWidth="1"/>
    <col min="10505" max="10505" width="10.140625" style="28" customWidth="1"/>
    <col min="10506" max="10506" width="6.42578125" style="28" customWidth="1"/>
    <col min="10507" max="10741" width="9.140625" style="28"/>
    <col min="10742" max="10742" width="4" style="28" customWidth="1"/>
    <col min="10743" max="10743" width="36" style="28" customWidth="1"/>
    <col min="10744" max="10744" width="8.7109375" style="28" customWidth="1"/>
    <col min="10745" max="10745" width="10" style="28" customWidth="1"/>
    <col min="10746" max="10746" width="10.7109375" style="28" customWidth="1"/>
    <col min="10747" max="10747" width="6.140625" style="28" customWidth="1"/>
    <col min="10748" max="10748" width="5.85546875" style="28" customWidth="1"/>
    <col min="10749" max="10750" width="12.28515625" style="28" customWidth="1"/>
    <col min="10751" max="10754" width="15.42578125" style="28" customWidth="1"/>
    <col min="10755" max="10758" width="11.28515625" style="28" customWidth="1"/>
    <col min="10759" max="10759" width="15.140625" style="28" customWidth="1"/>
    <col min="10760" max="10760" width="16" style="28" customWidth="1"/>
    <col min="10761" max="10761" width="10.140625" style="28" customWidth="1"/>
    <col min="10762" max="10762" width="6.42578125" style="28" customWidth="1"/>
    <col min="10763" max="10997" width="9.140625" style="28"/>
    <col min="10998" max="10998" width="4" style="28" customWidth="1"/>
    <col min="10999" max="10999" width="36" style="28" customWidth="1"/>
    <col min="11000" max="11000" width="8.7109375" style="28" customWidth="1"/>
    <col min="11001" max="11001" width="10" style="28" customWidth="1"/>
    <col min="11002" max="11002" width="10.7109375" style="28" customWidth="1"/>
    <col min="11003" max="11003" width="6.140625" style="28" customWidth="1"/>
    <col min="11004" max="11004" width="5.85546875" style="28" customWidth="1"/>
    <col min="11005" max="11006" width="12.28515625" style="28" customWidth="1"/>
    <col min="11007" max="11010" width="15.42578125" style="28" customWidth="1"/>
    <col min="11011" max="11014" width="11.28515625" style="28" customWidth="1"/>
    <col min="11015" max="11015" width="15.140625" style="28" customWidth="1"/>
    <col min="11016" max="11016" width="16" style="28" customWidth="1"/>
    <col min="11017" max="11017" width="10.140625" style="28" customWidth="1"/>
    <col min="11018" max="11018" width="6.42578125" style="28" customWidth="1"/>
    <col min="11019" max="11253" width="9.140625" style="28"/>
    <col min="11254" max="11254" width="4" style="28" customWidth="1"/>
    <col min="11255" max="11255" width="36" style="28" customWidth="1"/>
    <col min="11256" max="11256" width="8.7109375" style="28" customWidth="1"/>
    <col min="11257" max="11257" width="10" style="28" customWidth="1"/>
    <col min="11258" max="11258" width="10.7109375" style="28" customWidth="1"/>
    <col min="11259" max="11259" width="6.140625" style="28" customWidth="1"/>
    <col min="11260" max="11260" width="5.85546875" style="28" customWidth="1"/>
    <col min="11261" max="11262" width="12.28515625" style="28" customWidth="1"/>
    <col min="11263" max="11266" width="15.42578125" style="28" customWidth="1"/>
    <col min="11267" max="11270" width="11.28515625" style="28" customWidth="1"/>
    <col min="11271" max="11271" width="15.140625" style="28" customWidth="1"/>
    <col min="11272" max="11272" width="16" style="28" customWidth="1"/>
    <col min="11273" max="11273" width="10.140625" style="28" customWidth="1"/>
    <col min="11274" max="11274" width="6.42578125" style="28" customWidth="1"/>
    <col min="11275" max="11509" width="9.140625" style="28"/>
    <col min="11510" max="11510" width="4" style="28" customWidth="1"/>
    <col min="11511" max="11511" width="36" style="28" customWidth="1"/>
    <col min="11512" max="11512" width="8.7109375" style="28" customWidth="1"/>
    <col min="11513" max="11513" width="10" style="28" customWidth="1"/>
    <col min="11514" max="11514" width="10.7109375" style="28" customWidth="1"/>
    <col min="11515" max="11515" width="6.140625" style="28" customWidth="1"/>
    <col min="11516" max="11516" width="5.85546875" style="28" customWidth="1"/>
    <col min="11517" max="11518" width="12.28515625" style="28" customWidth="1"/>
    <col min="11519" max="11522" width="15.42578125" style="28" customWidth="1"/>
    <col min="11523" max="11526" width="11.28515625" style="28" customWidth="1"/>
    <col min="11527" max="11527" width="15.140625" style="28" customWidth="1"/>
    <col min="11528" max="11528" width="16" style="28" customWidth="1"/>
    <col min="11529" max="11529" width="10.140625" style="28" customWidth="1"/>
    <col min="11530" max="11530" width="6.42578125" style="28" customWidth="1"/>
    <col min="11531" max="11765" width="9.140625" style="28"/>
    <col min="11766" max="11766" width="4" style="28" customWidth="1"/>
    <col min="11767" max="11767" width="36" style="28" customWidth="1"/>
    <col min="11768" max="11768" width="8.7109375" style="28" customWidth="1"/>
    <col min="11769" max="11769" width="10" style="28" customWidth="1"/>
    <col min="11770" max="11770" width="10.7109375" style="28" customWidth="1"/>
    <col min="11771" max="11771" width="6.140625" style="28" customWidth="1"/>
    <col min="11772" max="11772" width="5.85546875" style="28" customWidth="1"/>
    <col min="11773" max="11774" width="12.28515625" style="28" customWidth="1"/>
    <col min="11775" max="11778" width="15.42578125" style="28" customWidth="1"/>
    <col min="11779" max="11782" width="11.28515625" style="28" customWidth="1"/>
    <col min="11783" max="11783" width="15.140625" style="28" customWidth="1"/>
    <col min="11784" max="11784" width="16" style="28" customWidth="1"/>
    <col min="11785" max="11785" width="10.140625" style="28" customWidth="1"/>
    <col min="11786" max="11786" width="6.42578125" style="28" customWidth="1"/>
    <col min="11787" max="12021" width="9.140625" style="28"/>
    <col min="12022" max="12022" width="4" style="28" customWidth="1"/>
    <col min="12023" max="12023" width="36" style="28" customWidth="1"/>
    <col min="12024" max="12024" width="8.7109375" style="28" customWidth="1"/>
    <col min="12025" max="12025" width="10" style="28" customWidth="1"/>
    <col min="12026" max="12026" width="10.7109375" style="28" customWidth="1"/>
    <col min="12027" max="12027" width="6.140625" style="28" customWidth="1"/>
    <col min="12028" max="12028" width="5.85546875" style="28" customWidth="1"/>
    <col min="12029" max="12030" width="12.28515625" style="28" customWidth="1"/>
    <col min="12031" max="12034" width="15.42578125" style="28" customWidth="1"/>
    <col min="12035" max="12038" width="11.28515625" style="28" customWidth="1"/>
    <col min="12039" max="12039" width="15.140625" style="28" customWidth="1"/>
    <col min="12040" max="12040" width="16" style="28" customWidth="1"/>
    <col min="12041" max="12041" width="10.140625" style="28" customWidth="1"/>
    <col min="12042" max="12042" width="6.42578125" style="28" customWidth="1"/>
    <col min="12043" max="12277" width="9.140625" style="28"/>
    <col min="12278" max="12278" width="4" style="28" customWidth="1"/>
    <col min="12279" max="12279" width="36" style="28" customWidth="1"/>
    <col min="12280" max="12280" width="8.7109375" style="28" customWidth="1"/>
    <col min="12281" max="12281" width="10" style="28" customWidth="1"/>
    <col min="12282" max="12282" width="10.7109375" style="28" customWidth="1"/>
    <col min="12283" max="12283" width="6.140625" style="28" customWidth="1"/>
    <col min="12284" max="12284" width="5.85546875" style="28" customWidth="1"/>
    <col min="12285" max="12286" width="12.28515625" style="28" customWidth="1"/>
    <col min="12287" max="12290" width="15.42578125" style="28" customWidth="1"/>
    <col min="12291" max="12294" width="11.28515625" style="28" customWidth="1"/>
    <col min="12295" max="12295" width="15.140625" style="28" customWidth="1"/>
    <col min="12296" max="12296" width="16" style="28" customWidth="1"/>
    <col min="12297" max="12297" width="10.140625" style="28" customWidth="1"/>
    <col min="12298" max="12298" width="6.42578125" style="28" customWidth="1"/>
    <col min="12299" max="12533" width="9.140625" style="28"/>
    <col min="12534" max="12534" width="4" style="28" customWidth="1"/>
    <col min="12535" max="12535" width="36" style="28" customWidth="1"/>
    <col min="12536" max="12536" width="8.7109375" style="28" customWidth="1"/>
    <col min="12537" max="12537" width="10" style="28" customWidth="1"/>
    <col min="12538" max="12538" width="10.7109375" style="28" customWidth="1"/>
    <col min="12539" max="12539" width="6.140625" style="28" customWidth="1"/>
    <col min="12540" max="12540" width="5.85546875" style="28" customWidth="1"/>
    <col min="12541" max="12542" width="12.28515625" style="28" customWidth="1"/>
    <col min="12543" max="12546" width="15.42578125" style="28" customWidth="1"/>
    <col min="12547" max="12550" width="11.28515625" style="28" customWidth="1"/>
    <col min="12551" max="12551" width="15.140625" style="28" customWidth="1"/>
    <col min="12552" max="12552" width="16" style="28" customWidth="1"/>
    <col min="12553" max="12553" width="10.140625" style="28" customWidth="1"/>
    <col min="12554" max="12554" width="6.42578125" style="28" customWidth="1"/>
    <col min="12555" max="12789" width="9.140625" style="28"/>
    <col min="12790" max="12790" width="4" style="28" customWidth="1"/>
    <col min="12791" max="12791" width="36" style="28" customWidth="1"/>
    <col min="12792" max="12792" width="8.7109375" style="28" customWidth="1"/>
    <col min="12793" max="12793" width="10" style="28" customWidth="1"/>
    <col min="12794" max="12794" width="10.7109375" style="28" customWidth="1"/>
    <col min="12795" max="12795" width="6.140625" style="28" customWidth="1"/>
    <col min="12796" max="12796" width="5.85546875" style="28" customWidth="1"/>
    <col min="12797" max="12798" width="12.28515625" style="28" customWidth="1"/>
    <col min="12799" max="12802" width="15.42578125" style="28" customWidth="1"/>
    <col min="12803" max="12806" width="11.28515625" style="28" customWidth="1"/>
    <col min="12807" max="12807" width="15.140625" style="28" customWidth="1"/>
    <col min="12808" max="12808" width="16" style="28" customWidth="1"/>
    <col min="12809" max="12809" width="10.140625" style="28" customWidth="1"/>
    <col min="12810" max="12810" width="6.42578125" style="28" customWidth="1"/>
    <col min="12811" max="13045" width="9.140625" style="28"/>
    <col min="13046" max="13046" width="4" style="28" customWidth="1"/>
    <col min="13047" max="13047" width="36" style="28" customWidth="1"/>
    <col min="13048" max="13048" width="8.7109375" style="28" customWidth="1"/>
    <col min="13049" max="13049" width="10" style="28" customWidth="1"/>
    <col min="13050" max="13050" width="10.7109375" style="28" customWidth="1"/>
    <col min="13051" max="13051" width="6.140625" style="28" customWidth="1"/>
    <col min="13052" max="13052" width="5.85546875" style="28" customWidth="1"/>
    <col min="13053" max="13054" width="12.28515625" style="28" customWidth="1"/>
    <col min="13055" max="13058" width="15.42578125" style="28" customWidth="1"/>
    <col min="13059" max="13062" width="11.28515625" style="28" customWidth="1"/>
    <col min="13063" max="13063" width="15.140625" style="28" customWidth="1"/>
    <col min="13064" max="13064" width="16" style="28" customWidth="1"/>
    <col min="13065" max="13065" width="10.140625" style="28" customWidth="1"/>
    <col min="13066" max="13066" width="6.42578125" style="28" customWidth="1"/>
    <col min="13067" max="13301" width="9.140625" style="28"/>
    <col min="13302" max="13302" width="4" style="28" customWidth="1"/>
    <col min="13303" max="13303" width="36" style="28" customWidth="1"/>
    <col min="13304" max="13304" width="8.7109375" style="28" customWidth="1"/>
    <col min="13305" max="13305" width="10" style="28" customWidth="1"/>
    <col min="13306" max="13306" width="10.7109375" style="28" customWidth="1"/>
    <col min="13307" max="13307" width="6.140625" style="28" customWidth="1"/>
    <col min="13308" max="13308" width="5.85546875" style="28" customWidth="1"/>
    <col min="13309" max="13310" width="12.28515625" style="28" customWidth="1"/>
    <col min="13311" max="13314" width="15.42578125" style="28" customWidth="1"/>
    <col min="13315" max="13318" width="11.28515625" style="28" customWidth="1"/>
    <col min="13319" max="13319" width="15.140625" style="28" customWidth="1"/>
    <col min="13320" max="13320" width="16" style="28" customWidth="1"/>
    <col min="13321" max="13321" width="10.140625" style="28" customWidth="1"/>
    <col min="13322" max="13322" width="6.42578125" style="28" customWidth="1"/>
    <col min="13323" max="13557" width="9.140625" style="28"/>
    <col min="13558" max="13558" width="4" style="28" customWidth="1"/>
    <col min="13559" max="13559" width="36" style="28" customWidth="1"/>
    <col min="13560" max="13560" width="8.7109375" style="28" customWidth="1"/>
    <col min="13561" max="13561" width="10" style="28" customWidth="1"/>
    <col min="13562" max="13562" width="10.7109375" style="28" customWidth="1"/>
    <col min="13563" max="13563" width="6.140625" style="28" customWidth="1"/>
    <col min="13564" max="13564" width="5.85546875" style="28" customWidth="1"/>
    <col min="13565" max="13566" width="12.28515625" style="28" customWidth="1"/>
    <col min="13567" max="13570" width="15.42578125" style="28" customWidth="1"/>
    <col min="13571" max="13574" width="11.28515625" style="28" customWidth="1"/>
    <col min="13575" max="13575" width="15.140625" style="28" customWidth="1"/>
    <col min="13576" max="13576" width="16" style="28" customWidth="1"/>
    <col min="13577" max="13577" width="10.140625" style="28" customWidth="1"/>
    <col min="13578" max="13578" width="6.42578125" style="28" customWidth="1"/>
    <col min="13579" max="13813" width="9.140625" style="28"/>
    <col min="13814" max="13814" width="4" style="28" customWidth="1"/>
    <col min="13815" max="13815" width="36" style="28" customWidth="1"/>
    <col min="13816" max="13816" width="8.7109375" style="28" customWidth="1"/>
    <col min="13817" max="13817" width="10" style="28" customWidth="1"/>
    <col min="13818" max="13818" width="10.7109375" style="28" customWidth="1"/>
    <col min="13819" max="13819" width="6.140625" style="28" customWidth="1"/>
    <col min="13820" max="13820" width="5.85546875" style="28" customWidth="1"/>
    <col min="13821" max="13822" width="12.28515625" style="28" customWidth="1"/>
    <col min="13823" max="13826" width="15.42578125" style="28" customWidth="1"/>
    <col min="13827" max="13830" width="11.28515625" style="28" customWidth="1"/>
    <col min="13831" max="13831" width="15.140625" style="28" customWidth="1"/>
    <col min="13832" max="13832" width="16" style="28" customWidth="1"/>
    <col min="13833" max="13833" width="10.140625" style="28" customWidth="1"/>
    <col min="13834" max="13834" width="6.42578125" style="28" customWidth="1"/>
    <col min="13835" max="14069" width="9.140625" style="28"/>
    <col min="14070" max="14070" width="4" style="28" customWidth="1"/>
    <col min="14071" max="14071" width="36" style="28" customWidth="1"/>
    <col min="14072" max="14072" width="8.7109375" style="28" customWidth="1"/>
    <col min="14073" max="14073" width="10" style="28" customWidth="1"/>
    <col min="14074" max="14074" width="10.7109375" style="28" customWidth="1"/>
    <col min="14075" max="14075" width="6.140625" style="28" customWidth="1"/>
    <col min="14076" max="14076" width="5.85546875" style="28" customWidth="1"/>
    <col min="14077" max="14078" width="12.28515625" style="28" customWidth="1"/>
    <col min="14079" max="14082" width="15.42578125" style="28" customWidth="1"/>
    <col min="14083" max="14086" width="11.28515625" style="28" customWidth="1"/>
    <col min="14087" max="14087" width="15.140625" style="28" customWidth="1"/>
    <col min="14088" max="14088" width="16" style="28" customWidth="1"/>
    <col min="14089" max="14089" width="10.140625" style="28" customWidth="1"/>
    <col min="14090" max="14090" width="6.42578125" style="28" customWidth="1"/>
    <col min="14091" max="14325" width="9.140625" style="28"/>
    <col min="14326" max="14326" width="4" style="28" customWidth="1"/>
    <col min="14327" max="14327" width="36" style="28" customWidth="1"/>
    <col min="14328" max="14328" width="8.7109375" style="28" customWidth="1"/>
    <col min="14329" max="14329" width="10" style="28" customWidth="1"/>
    <col min="14330" max="14330" width="10.7109375" style="28" customWidth="1"/>
    <col min="14331" max="14331" width="6.140625" style="28" customWidth="1"/>
    <col min="14332" max="14332" width="5.85546875" style="28" customWidth="1"/>
    <col min="14333" max="14334" width="12.28515625" style="28" customWidth="1"/>
    <col min="14335" max="14338" width="15.42578125" style="28" customWidth="1"/>
    <col min="14339" max="14342" width="11.28515625" style="28" customWidth="1"/>
    <col min="14343" max="14343" width="15.140625" style="28" customWidth="1"/>
    <col min="14344" max="14344" width="16" style="28" customWidth="1"/>
    <col min="14345" max="14345" width="10.140625" style="28" customWidth="1"/>
    <col min="14346" max="14346" width="6.42578125" style="28" customWidth="1"/>
    <col min="14347" max="14581" width="9.140625" style="28"/>
    <col min="14582" max="14582" width="4" style="28" customWidth="1"/>
    <col min="14583" max="14583" width="36" style="28" customWidth="1"/>
    <col min="14584" max="14584" width="8.7109375" style="28" customWidth="1"/>
    <col min="14585" max="14585" width="10" style="28" customWidth="1"/>
    <col min="14586" max="14586" width="10.7109375" style="28" customWidth="1"/>
    <col min="14587" max="14587" width="6.140625" style="28" customWidth="1"/>
    <col min="14588" max="14588" width="5.85546875" style="28" customWidth="1"/>
    <col min="14589" max="14590" width="12.28515625" style="28" customWidth="1"/>
    <col min="14591" max="14594" width="15.42578125" style="28" customWidth="1"/>
    <col min="14595" max="14598" width="11.28515625" style="28" customWidth="1"/>
    <col min="14599" max="14599" width="15.140625" style="28" customWidth="1"/>
    <col min="14600" max="14600" width="16" style="28" customWidth="1"/>
    <col min="14601" max="14601" width="10.140625" style="28" customWidth="1"/>
    <col min="14602" max="14602" width="6.42578125" style="28" customWidth="1"/>
    <col min="14603" max="14837" width="9.140625" style="28"/>
    <col min="14838" max="14838" width="4" style="28" customWidth="1"/>
    <col min="14839" max="14839" width="36" style="28" customWidth="1"/>
    <col min="14840" max="14840" width="8.7109375" style="28" customWidth="1"/>
    <col min="14841" max="14841" width="10" style="28" customWidth="1"/>
    <col min="14842" max="14842" width="10.7109375" style="28" customWidth="1"/>
    <col min="14843" max="14843" width="6.140625" style="28" customWidth="1"/>
    <col min="14844" max="14844" width="5.85546875" style="28" customWidth="1"/>
    <col min="14845" max="14846" width="12.28515625" style="28" customWidth="1"/>
    <col min="14847" max="14850" width="15.42578125" style="28" customWidth="1"/>
    <col min="14851" max="14854" width="11.28515625" style="28" customWidth="1"/>
    <col min="14855" max="14855" width="15.140625" style="28" customWidth="1"/>
    <col min="14856" max="14856" width="16" style="28" customWidth="1"/>
    <col min="14857" max="14857" width="10.140625" style="28" customWidth="1"/>
    <col min="14858" max="14858" width="6.42578125" style="28" customWidth="1"/>
    <col min="14859" max="15093" width="9.140625" style="28"/>
    <col min="15094" max="15094" width="4" style="28" customWidth="1"/>
    <col min="15095" max="15095" width="36" style="28" customWidth="1"/>
    <col min="15096" max="15096" width="8.7109375" style="28" customWidth="1"/>
    <col min="15097" max="15097" width="10" style="28" customWidth="1"/>
    <col min="15098" max="15098" width="10.7109375" style="28" customWidth="1"/>
    <col min="15099" max="15099" width="6.140625" style="28" customWidth="1"/>
    <col min="15100" max="15100" width="5.85546875" style="28" customWidth="1"/>
    <col min="15101" max="15102" width="12.28515625" style="28" customWidth="1"/>
    <col min="15103" max="15106" width="15.42578125" style="28" customWidth="1"/>
    <col min="15107" max="15110" width="11.28515625" style="28" customWidth="1"/>
    <col min="15111" max="15111" width="15.140625" style="28" customWidth="1"/>
    <col min="15112" max="15112" width="16" style="28" customWidth="1"/>
    <col min="15113" max="15113" width="10.140625" style="28" customWidth="1"/>
    <col min="15114" max="15114" width="6.42578125" style="28" customWidth="1"/>
    <col min="15115" max="15349" width="9.140625" style="28"/>
    <col min="15350" max="15350" width="4" style="28" customWidth="1"/>
    <col min="15351" max="15351" width="36" style="28" customWidth="1"/>
    <col min="15352" max="15352" width="8.7109375" style="28" customWidth="1"/>
    <col min="15353" max="15353" width="10" style="28" customWidth="1"/>
    <col min="15354" max="15354" width="10.7109375" style="28" customWidth="1"/>
    <col min="15355" max="15355" width="6.140625" style="28" customWidth="1"/>
    <col min="15356" max="15356" width="5.85546875" style="28" customWidth="1"/>
    <col min="15357" max="15358" width="12.28515625" style="28" customWidth="1"/>
    <col min="15359" max="15362" width="15.42578125" style="28" customWidth="1"/>
    <col min="15363" max="15366" width="11.28515625" style="28" customWidth="1"/>
    <col min="15367" max="15367" width="15.140625" style="28" customWidth="1"/>
    <col min="15368" max="15368" width="16" style="28" customWidth="1"/>
    <col min="15369" max="15369" width="10.140625" style="28" customWidth="1"/>
    <col min="15370" max="15370" width="6.42578125" style="28" customWidth="1"/>
    <col min="15371" max="15605" width="9.140625" style="28"/>
    <col min="15606" max="15606" width="4" style="28" customWidth="1"/>
    <col min="15607" max="15607" width="36" style="28" customWidth="1"/>
    <col min="15608" max="15608" width="8.7109375" style="28" customWidth="1"/>
    <col min="15609" max="15609" width="10" style="28" customWidth="1"/>
    <col min="15610" max="15610" width="10.7109375" style="28" customWidth="1"/>
    <col min="15611" max="15611" width="6.140625" style="28" customWidth="1"/>
    <col min="15612" max="15612" width="5.85546875" style="28" customWidth="1"/>
    <col min="15613" max="15614" width="12.28515625" style="28" customWidth="1"/>
    <col min="15615" max="15618" width="15.42578125" style="28" customWidth="1"/>
    <col min="15619" max="15622" width="11.28515625" style="28" customWidth="1"/>
    <col min="15623" max="15623" width="15.140625" style="28" customWidth="1"/>
    <col min="15624" max="15624" width="16" style="28" customWidth="1"/>
    <col min="15625" max="15625" width="10.140625" style="28" customWidth="1"/>
    <col min="15626" max="15626" width="6.42578125" style="28" customWidth="1"/>
    <col min="15627" max="15861" width="9.140625" style="28"/>
    <col min="15862" max="15862" width="4" style="28" customWidth="1"/>
    <col min="15863" max="15863" width="36" style="28" customWidth="1"/>
    <col min="15864" max="15864" width="8.7109375" style="28" customWidth="1"/>
    <col min="15865" max="15865" width="10" style="28" customWidth="1"/>
    <col min="15866" max="15866" width="10.7109375" style="28" customWidth="1"/>
    <col min="15867" max="15867" width="6.140625" style="28" customWidth="1"/>
    <col min="15868" max="15868" width="5.85546875" style="28" customWidth="1"/>
    <col min="15869" max="15870" width="12.28515625" style="28" customWidth="1"/>
    <col min="15871" max="15874" width="15.42578125" style="28" customWidth="1"/>
    <col min="15875" max="15878" width="11.28515625" style="28" customWidth="1"/>
    <col min="15879" max="15879" width="15.140625" style="28" customWidth="1"/>
    <col min="15880" max="15880" width="16" style="28" customWidth="1"/>
    <col min="15881" max="15881" width="10.140625" style="28" customWidth="1"/>
    <col min="15882" max="15882" width="6.42578125" style="28" customWidth="1"/>
    <col min="15883" max="16117" width="9.140625" style="28"/>
    <col min="16118" max="16118" width="4" style="28" customWidth="1"/>
    <col min="16119" max="16119" width="36" style="28" customWidth="1"/>
    <col min="16120" max="16120" width="8.7109375" style="28" customWidth="1"/>
    <col min="16121" max="16121" width="10" style="28" customWidth="1"/>
    <col min="16122" max="16122" width="10.7109375" style="28" customWidth="1"/>
    <col min="16123" max="16123" width="6.140625" style="28" customWidth="1"/>
    <col min="16124" max="16124" width="5.85546875" style="28" customWidth="1"/>
    <col min="16125" max="16126" width="12.28515625" style="28" customWidth="1"/>
    <col min="16127" max="16130" width="15.42578125" style="28" customWidth="1"/>
    <col min="16131" max="16134" width="11.28515625" style="28" customWidth="1"/>
    <col min="16135" max="16135" width="15.140625" style="28" customWidth="1"/>
    <col min="16136" max="16136" width="16" style="28" customWidth="1"/>
    <col min="16137" max="16137" width="10.140625" style="28" customWidth="1"/>
    <col min="16138" max="16138" width="6.42578125" style="28" customWidth="1"/>
    <col min="16139" max="16384" width="9.140625" style="28"/>
  </cols>
  <sheetData>
    <row r="1" spans="1:10" s="91" customFormat="1" ht="14.1" customHeight="1" x14ac:dyDescent="0.25">
      <c r="A1" s="968" t="str">
        <f>'AFS - Debt'!A1:N1</f>
        <v>NAME OF INSURANCE COMPANY</v>
      </c>
      <c r="B1" s="968"/>
      <c r="C1" s="968"/>
      <c r="D1" s="968"/>
      <c r="E1" s="968"/>
      <c r="F1" s="968"/>
      <c r="G1" s="968"/>
      <c r="H1" s="968"/>
      <c r="I1" s="968"/>
    </row>
    <row r="2" spans="1:10" s="91" customFormat="1" ht="14.1" customHeight="1" x14ac:dyDescent="0.25">
      <c r="A2" s="968" t="str">
        <f>'AFS - Debt'!A2:N2</f>
        <v>STATEMENT OF CAPITAL, RESERVES AND SURPLUS INVESTMENTS</v>
      </c>
      <c r="B2" s="968"/>
      <c r="C2" s="968"/>
      <c r="D2" s="968"/>
      <c r="E2" s="968"/>
      <c r="F2" s="968"/>
      <c r="G2" s="968"/>
      <c r="H2" s="968"/>
      <c r="I2" s="968"/>
    </row>
    <row r="3" spans="1:10" s="91" customFormat="1" ht="14.1" customHeight="1" x14ac:dyDescent="0.25">
      <c r="A3" s="968" t="str">
        <f>'AFS - Debt'!A3:N3</f>
        <v>AS OF DATE</v>
      </c>
      <c r="B3" s="968"/>
      <c r="C3" s="968"/>
      <c r="D3" s="968"/>
      <c r="E3" s="968"/>
      <c r="F3" s="968"/>
      <c r="G3" s="968"/>
      <c r="H3" s="968"/>
      <c r="I3" s="968"/>
      <c r="J3" s="92"/>
    </row>
    <row r="4" spans="1:10" s="91" customFormat="1" ht="14.1" customHeight="1" thickBot="1" x14ac:dyDescent="0.25">
      <c r="A4" s="228"/>
      <c r="B4" s="377"/>
      <c r="C4" s="93"/>
      <c r="D4" s="93"/>
      <c r="E4" s="93"/>
      <c r="F4" s="93"/>
      <c r="G4" s="93"/>
      <c r="H4" s="93"/>
      <c r="I4" s="93"/>
    </row>
    <row r="5" spans="1:10" ht="12.75" customHeight="1" x14ac:dyDescent="0.2">
      <c r="A5" s="979" t="s">
        <v>260</v>
      </c>
      <c r="B5" s="980"/>
      <c r="C5" s="983" t="s">
        <v>128</v>
      </c>
      <c r="D5" s="984"/>
      <c r="E5" s="931" t="s">
        <v>130</v>
      </c>
      <c r="F5" s="931" t="s">
        <v>409</v>
      </c>
      <c r="G5" s="931" t="s">
        <v>411</v>
      </c>
      <c r="H5" s="931" t="s">
        <v>131</v>
      </c>
      <c r="I5" s="927" t="s">
        <v>132</v>
      </c>
    </row>
    <row r="6" spans="1:10" ht="12.75" customHeight="1" x14ac:dyDescent="0.2">
      <c r="A6" s="981"/>
      <c r="B6" s="982"/>
      <c r="C6" s="985"/>
      <c r="D6" s="986"/>
      <c r="E6" s="932"/>
      <c r="F6" s="932"/>
      <c r="G6" s="932"/>
      <c r="H6" s="932"/>
      <c r="I6" s="928"/>
    </row>
    <row r="7" spans="1:10" ht="12.75" customHeight="1" x14ac:dyDescent="0.2">
      <c r="A7" s="981"/>
      <c r="B7" s="982"/>
      <c r="C7" s="976" t="s">
        <v>133</v>
      </c>
      <c r="D7" s="976" t="s">
        <v>134</v>
      </c>
      <c r="E7" s="932"/>
      <c r="F7" s="932"/>
      <c r="G7" s="932"/>
      <c r="H7" s="932"/>
      <c r="I7" s="928"/>
    </row>
    <row r="8" spans="1:10" ht="12.75" customHeight="1" x14ac:dyDescent="0.2">
      <c r="A8" s="981"/>
      <c r="B8" s="982"/>
      <c r="C8" s="977"/>
      <c r="D8" s="977"/>
      <c r="E8" s="932"/>
      <c r="F8" s="932"/>
      <c r="G8" s="932"/>
      <c r="H8" s="932"/>
      <c r="I8" s="928"/>
    </row>
    <row r="9" spans="1:10" ht="12.75" customHeight="1" x14ac:dyDescent="0.2">
      <c r="A9" s="981"/>
      <c r="B9" s="982"/>
      <c r="C9" s="978"/>
      <c r="D9" s="978"/>
      <c r="E9" s="933"/>
      <c r="F9" s="933"/>
      <c r="G9" s="933"/>
      <c r="H9" s="933"/>
      <c r="I9" s="929"/>
    </row>
    <row r="10" spans="1:10" ht="12.75" customHeight="1" thickBot="1" x14ac:dyDescent="0.25">
      <c r="A10" s="974"/>
      <c r="B10" s="975"/>
      <c r="C10" s="26"/>
      <c r="D10" s="26"/>
      <c r="E10" s="746"/>
      <c r="F10" s="26"/>
      <c r="G10" s="26"/>
      <c r="H10" s="99"/>
      <c r="I10" s="99"/>
    </row>
    <row r="11" spans="1:10" ht="12.75" customHeight="1" x14ac:dyDescent="0.2">
      <c r="A11" s="232"/>
      <c r="B11" s="169"/>
      <c r="C11" s="169"/>
      <c r="D11" s="169"/>
      <c r="E11" s="169"/>
      <c r="F11" s="169"/>
      <c r="G11" s="169"/>
      <c r="H11" s="169"/>
      <c r="I11" s="378"/>
    </row>
    <row r="12" spans="1:10" ht="12.75" customHeight="1" x14ac:dyDescent="0.2">
      <c r="A12" s="60">
        <v>1</v>
      </c>
      <c r="B12" s="104"/>
      <c r="C12" s="41"/>
      <c r="D12" s="41"/>
      <c r="E12" s="40"/>
      <c r="F12" s="40"/>
      <c r="G12" s="41"/>
      <c r="H12" s="155"/>
      <c r="I12" s="42"/>
    </row>
    <row r="13" spans="1:10" ht="12.75" customHeight="1" x14ac:dyDescent="0.2">
      <c r="A13" s="60">
        <v>2</v>
      </c>
      <c r="B13" s="105"/>
      <c r="C13" s="45"/>
      <c r="D13" s="45"/>
      <c r="E13" s="44"/>
      <c r="F13" s="44"/>
      <c r="G13" s="45"/>
      <c r="H13" s="159"/>
      <c r="I13" s="47"/>
    </row>
    <row r="14" spans="1:10" ht="12.75" customHeight="1" x14ac:dyDescent="0.2">
      <c r="A14" s="60">
        <v>3</v>
      </c>
      <c r="B14" s="105"/>
      <c r="C14" s="45"/>
      <c r="D14" s="45"/>
      <c r="E14" s="44"/>
      <c r="F14" s="44"/>
      <c r="G14" s="45"/>
      <c r="H14" s="105"/>
      <c r="I14" s="47"/>
    </row>
    <row r="15" spans="1:10" ht="12.75" customHeight="1" x14ac:dyDescent="0.2">
      <c r="A15" s="60">
        <v>4</v>
      </c>
      <c r="B15" s="105"/>
      <c r="C15" s="45"/>
      <c r="D15" s="45"/>
      <c r="E15" s="44"/>
      <c r="F15" s="44"/>
      <c r="G15" s="45"/>
      <c r="H15" s="380"/>
      <c r="I15" s="381"/>
    </row>
    <row r="16" spans="1:10" ht="12.75" customHeight="1" x14ac:dyDescent="0.2">
      <c r="A16" s="60">
        <v>5</v>
      </c>
      <c r="B16" s="105"/>
      <c r="C16" s="45"/>
      <c r="D16" s="45"/>
      <c r="E16" s="44"/>
      <c r="F16" s="44"/>
      <c r="G16" s="45"/>
      <c r="H16" s="380"/>
      <c r="I16" s="381"/>
    </row>
    <row r="17" spans="1:10" ht="12.75" customHeight="1" x14ac:dyDescent="0.2">
      <c r="A17" s="60">
        <v>6</v>
      </c>
      <c r="B17" s="105"/>
      <c r="C17" s="45"/>
      <c r="D17" s="45"/>
      <c r="E17" s="44"/>
      <c r="F17" s="44"/>
      <c r="G17" s="45"/>
      <c r="H17" s="380"/>
      <c r="I17" s="381"/>
    </row>
    <row r="18" spans="1:10" ht="12.75" customHeight="1" x14ac:dyDescent="0.2">
      <c r="A18" s="60">
        <v>7</v>
      </c>
      <c r="B18" s="105"/>
      <c r="C18" s="45"/>
      <c r="D18" s="45"/>
      <c r="E18" s="44"/>
      <c r="F18" s="44"/>
      <c r="G18" s="45"/>
      <c r="H18" s="380"/>
      <c r="I18" s="381"/>
    </row>
    <row r="19" spans="1:10" ht="12.75" customHeight="1" x14ac:dyDescent="0.2">
      <c r="A19" s="251"/>
      <c r="B19" s="31"/>
      <c r="C19" s="56"/>
      <c r="D19" s="56"/>
      <c r="E19" s="30"/>
      <c r="F19" s="30"/>
      <c r="G19" s="56"/>
      <c r="H19" s="111"/>
      <c r="I19" s="112"/>
    </row>
    <row r="20" spans="1:10" ht="12.75" customHeight="1" thickBot="1" x14ac:dyDescent="0.25">
      <c r="A20" s="251"/>
      <c r="B20" s="71"/>
      <c r="C20" s="73"/>
      <c r="D20" s="73"/>
      <c r="E20" s="72"/>
      <c r="F20" s="72"/>
      <c r="G20" s="73"/>
      <c r="H20" s="222"/>
      <c r="I20" s="382"/>
    </row>
    <row r="21" spans="1:10" s="769" customFormat="1" ht="12.75" customHeight="1" thickBot="1" x14ac:dyDescent="0.25">
      <c r="A21" s="807" t="s">
        <v>261</v>
      </c>
      <c r="B21" s="751"/>
      <c r="C21" s="752"/>
      <c r="D21" s="752"/>
      <c r="E21" s="753"/>
      <c r="F21" s="753"/>
      <c r="G21" s="753">
        <f>SUM(G12:G18)</f>
        <v>0</v>
      </c>
      <c r="H21" s="753">
        <f>SUM(H12:H18)</f>
        <v>0</v>
      </c>
      <c r="I21" s="808"/>
    </row>
    <row r="22" spans="1:10" ht="12.75" customHeight="1" x14ac:dyDescent="0.2">
      <c r="A22" s="75"/>
      <c r="B22" s="180"/>
      <c r="C22" s="181"/>
      <c r="D22" s="181"/>
      <c r="E22" s="181"/>
      <c r="F22" s="181"/>
      <c r="G22" s="181"/>
      <c r="H22" s="180"/>
      <c r="I22" s="180"/>
    </row>
    <row r="23" spans="1:10" ht="12.75" customHeight="1" x14ac:dyDescent="0.2">
      <c r="A23" s="374" t="s">
        <v>256</v>
      </c>
      <c r="B23" s="82"/>
      <c r="C23" s="82"/>
      <c r="D23" s="82"/>
      <c r="E23" s="140"/>
      <c r="F23" s="140"/>
      <c r="G23" s="102"/>
      <c r="H23" s="82"/>
      <c r="I23" s="82"/>
    </row>
    <row r="24" spans="1:10" ht="12.75" customHeight="1" x14ac:dyDescent="0.2">
      <c r="A24" s="80">
        <v>1</v>
      </c>
      <c r="B24" s="141" t="s">
        <v>142</v>
      </c>
      <c r="C24" s="82"/>
      <c r="D24" s="82"/>
      <c r="E24" s="140"/>
      <c r="F24" s="140"/>
      <c r="G24" s="102"/>
      <c r="H24" s="82"/>
      <c r="I24" s="82"/>
    </row>
    <row r="25" spans="1:10" ht="12.75" customHeight="1" x14ac:dyDescent="0.2">
      <c r="A25" s="80">
        <v>2</v>
      </c>
      <c r="B25" s="141" t="s">
        <v>143</v>
      </c>
      <c r="C25" s="82"/>
      <c r="D25" s="82"/>
      <c r="E25" s="140"/>
      <c r="F25" s="140"/>
      <c r="G25" s="102"/>
      <c r="H25" s="82"/>
      <c r="I25" s="82"/>
    </row>
    <row r="26" spans="1:10" ht="12.75" customHeight="1" x14ac:dyDescent="0.2">
      <c r="A26" s="80">
        <v>3</v>
      </c>
      <c r="B26" s="141" t="s">
        <v>144</v>
      </c>
      <c r="C26" s="82"/>
      <c r="D26" s="82"/>
      <c r="E26" s="84"/>
      <c r="F26" s="84"/>
      <c r="G26" s="82"/>
      <c r="H26" s="82"/>
      <c r="I26" s="82"/>
    </row>
    <row r="27" spans="1:10" ht="12.75" customHeight="1" x14ac:dyDescent="0.2">
      <c r="E27" s="88"/>
      <c r="F27" s="88"/>
    </row>
    <row r="28" spans="1:10" ht="12.75" customHeight="1" x14ac:dyDescent="0.2">
      <c r="E28" s="88"/>
      <c r="F28" s="88"/>
      <c r="J28" s="185"/>
    </row>
    <row r="29" spans="1:10" ht="12.75" customHeight="1" x14ac:dyDescent="0.2">
      <c r="E29" s="88"/>
      <c r="F29" s="88"/>
    </row>
    <row r="30" spans="1:10" ht="12.75" customHeight="1" x14ac:dyDescent="0.2">
      <c r="E30" s="88"/>
      <c r="F30" s="88"/>
    </row>
    <row r="31" spans="1:10" ht="12.75" customHeight="1" x14ac:dyDescent="0.2">
      <c r="E31" s="88"/>
      <c r="F31" s="88"/>
    </row>
    <row r="32" spans="1:10" ht="12.75" customHeight="1" x14ac:dyDescent="0.2">
      <c r="E32" s="88"/>
      <c r="F32" s="88"/>
    </row>
    <row r="33" spans="5:6" ht="12.75" customHeight="1" x14ac:dyDescent="0.2">
      <c r="E33" s="88"/>
      <c r="F33" s="88"/>
    </row>
    <row r="34" spans="5:6" ht="12.75" customHeight="1" x14ac:dyDescent="0.2">
      <c r="E34" s="88"/>
      <c r="F34" s="88"/>
    </row>
    <row r="35" spans="5:6" ht="12.75" customHeight="1" x14ac:dyDescent="0.2">
      <c r="E35" s="88"/>
      <c r="F35" s="88"/>
    </row>
    <row r="36" spans="5:6" ht="12.75" customHeight="1" x14ac:dyDescent="0.2">
      <c r="E36" s="88"/>
      <c r="F36" s="88"/>
    </row>
    <row r="37" spans="5:6" ht="12.75" customHeight="1" x14ac:dyDescent="0.2">
      <c r="E37" s="88"/>
      <c r="F37" s="88"/>
    </row>
    <row r="38" spans="5:6" ht="12.75" customHeight="1" x14ac:dyDescent="0.25">
      <c r="E38" s="88"/>
      <c r="F38" s="88"/>
    </row>
    <row r="39" spans="5:6" ht="12.75" customHeight="1" x14ac:dyDescent="0.25">
      <c r="E39" s="88"/>
      <c r="F39" s="88"/>
    </row>
    <row r="40" spans="5:6" ht="12.75" customHeight="1" x14ac:dyDescent="0.25">
      <c r="E40" s="88"/>
      <c r="F40" s="88"/>
    </row>
    <row r="41" spans="5:6" ht="12.75" customHeight="1" x14ac:dyDescent="0.25">
      <c r="E41" s="88"/>
      <c r="F41" s="88"/>
    </row>
    <row r="42" spans="5:6" ht="12.75" customHeight="1" x14ac:dyDescent="0.25">
      <c r="E42" s="88"/>
      <c r="F42" s="88"/>
    </row>
    <row r="43" spans="5:6" ht="12.75" customHeight="1" x14ac:dyDescent="0.25">
      <c r="E43" s="88"/>
      <c r="F43" s="88"/>
    </row>
    <row r="44" spans="5:6" ht="12.75" customHeight="1" x14ac:dyDescent="0.2">
      <c r="E44" s="88"/>
      <c r="F44" s="88"/>
    </row>
    <row r="45" spans="5:6" ht="12.75" customHeight="1" x14ac:dyDescent="0.2">
      <c r="E45" s="88"/>
      <c r="F45" s="88"/>
    </row>
    <row r="46" spans="5:6" ht="12.75" customHeight="1" x14ac:dyDescent="0.2">
      <c r="E46" s="88"/>
      <c r="F46" s="88"/>
    </row>
    <row r="47" spans="5:6" ht="12.75" customHeight="1" x14ac:dyDescent="0.2">
      <c r="E47" s="88"/>
      <c r="F47" s="88"/>
    </row>
    <row r="48" spans="5:6" ht="12.75" customHeight="1" x14ac:dyDescent="0.2">
      <c r="E48" s="88"/>
      <c r="F48" s="88"/>
    </row>
    <row r="49" spans="5:6" ht="12.75" customHeight="1" x14ac:dyDescent="0.2">
      <c r="E49" s="88"/>
      <c r="F49" s="88"/>
    </row>
    <row r="50" spans="5:6" ht="12.75" customHeight="1" x14ac:dyDescent="0.2">
      <c r="E50" s="88"/>
      <c r="F50" s="88"/>
    </row>
    <row r="51" spans="5:6" ht="12.75" customHeight="1" x14ac:dyDescent="0.2">
      <c r="E51" s="88"/>
      <c r="F51" s="88"/>
    </row>
    <row r="52" spans="5:6" ht="12.75" customHeight="1" x14ac:dyDescent="0.2">
      <c r="E52" s="88"/>
      <c r="F52" s="88"/>
    </row>
    <row r="53" spans="5:6" ht="12.75" customHeight="1" x14ac:dyDescent="0.2">
      <c r="E53" s="88"/>
      <c r="F53" s="88"/>
    </row>
    <row r="54" spans="5:6" ht="12.75" customHeight="1" x14ac:dyDescent="0.2">
      <c r="E54" s="88"/>
      <c r="F54" s="88"/>
    </row>
    <row r="55" spans="5:6" ht="12.75" customHeight="1" x14ac:dyDescent="0.2">
      <c r="E55" s="88"/>
      <c r="F55" s="88"/>
    </row>
    <row r="56" spans="5:6" ht="12.75" customHeight="1" x14ac:dyDescent="0.2">
      <c r="E56" s="88"/>
      <c r="F56" s="88"/>
    </row>
    <row r="57" spans="5:6" ht="12.75" customHeight="1" x14ac:dyDescent="0.2">
      <c r="E57" s="88"/>
      <c r="F57" s="88"/>
    </row>
    <row r="58" spans="5:6" ht="12.75" customHeight="1" x14ac:dyDescent="0.2">
      <c r="E58" s="88"/>
      <c r="F58" s="88"/>
    </row>
    <row r="59" spans="5:6" ht="12.75" customHeight="1" x14ac:dyDescent="0.2">
      <c r="E59" s="88"/>
      <c r="F59" s="88"/>
    </row>
    <row r="60" spans="5:6" ht="12.75" customHeight="1" x14ac:dyDescent="0.2">
      <c r="E60" s="88"/>
      <c r="F60" s="88"/>
    </row>
    <row r="61" spans="5:6" ht="12.75" customHeight="1" x14ac:dyDescent="0.2">
      <c r="E61" s="88"/>
      <c r="F61" s="88"/>
    </row>
    <row r="62" spans="5:6" ht="12.75" customHeight="1" x14ac:dyDescent="0.2">
      <c r="E62" s="88"/>
      <c r="F62" s="88"/>
    </row>
    <row r="63" spans="5:6" ht="12.75" customHeight="1" x14ac:dyDescent="0.2">
      <c r="E63" s="88"/>
      <c r="F63" s="88"/>
    </row>
    <row r="64" spans="5:6" ht="12.75" customHeight="1" x14ac:dyDescent="0.2">
      <c r="E64" s="88"/>
      <c r="F64" s="88"/>
    </row>
    <row r="65" spans="5:6" ht="12.75" customHeight="1" x14ac:dyDescent="0.2">
      <c r="E65" s="88"/>
      <c r="F65" s="88"/>
    </row>
    <row r="66" spans="5:6" ht="12.75" customHeight="1" x14ac:dyDescent="0.2">
      <c r="E66" s="88"/>
      <c r="F66" s="88"/>
    </row>
    <row r="67" spans="5:6" ht="12.75" customHeight="1" x14ac:dyDescent="0.2">
      <c r="E67" s="88"/>
      <c r="F67" s="88"/>
    </row>
    <row r="68" spans="5:6" ht="12.75" customHeight="1" x14ac:dyDescent="0.2">
      <c r="E68" s="88"/>
      <c r="F68" s="88"/>
    </row>
    <row r="69" spans="5:6" ht="12.75" customHeight="1" x14ac:dyDescent="0.2">
      <c r="E69" s="88"/>
      <c r="F69" s="88"/>
    </row>
    <row r="70" spans="5:6" ht="12.75" customHeight="1" x14ac:dyDescent="0.2">
      <c r="E70" s="88"/>
      <c r="F70" s="88"/>
    </row>
    <row r="71" spans="5:6" ht="12.75" customHeight="1" x14ac:dyDescent="0.2">
      <c r="E71" s="88"/>
      <c r="F71" s="88"/>
    </row>
    <row r="72" spans="5:6" ht="12.75" customHeight="1" x14ac:dyDescent="0.2">
      <c r="E72" s="88"/>
      <c r="F72" s="88"/>
    </row>
    <row r="73" spans="5:6" ht="12.75" customHeight="1" x14ac:dyDescent="0.2">
      <c r="E73" s="88"/>
      <c r="F73" s="88"/>
    </row>
    <row r="74" spans="5:6" ht="12.75" customHeight="1" x14ac:dyDescent="0.2">
      <c r="E74" s="88"/>
      <c r="F74" s="88"/>
    </row>
    <row r="75" spans="5:6" ht="12.75" customHeight="1" x14ac:dyDescent="0.2">
      <c r="E75" s="88"/>
      <c r="F75" s="88"/>
    </row>
    <row r="76" spans="5:6" ht="12.75" customHeight="1" x14ac:dyDescent="0.2">
      <c r="E76" s="88"/>
      <c r="F76" s="88"/>
    </row>
    <row r="77" spans="5:6" ht="12.75" customHeight="1" x14ac:dyDescent="0.2">
      <c r="E77" s="88"/>
      <c r="F77" s="88"/>
    </row>
    <row r="78" spans="5:6" ht="12.75" customHeight="1" x14ac:dyDescent="0.2">
      <c r="E78" s="88"/>
      <c r="F78" s="88"/>
    </row>
    <row r="79" spans="5:6" ht="12.75" customHeight="1" x14ac:dyDescent="0.2">
      <c r="E79" s="88"/>
      <c r="F79" s="88"/>
    </row>
    <row r="80" spans="5:6" ht="12.75" customHeight="1" x14ac:dyDescent="0.2">
      <c r="E80" s="88"/>
      <c r="F80" s="88"/>
    </row>
    <row r="81" spans="5:6" ht="12.75" customHeight="1" x14ac:dyDescent="0.2">
      <c r="E81" s="88"/>
      <c r="F81" s="88"/>
    </row>
    <row r="82" spans="5:6" ht="12.75" customHeight="1" x14ac:dyDescent="0.2">
      <c r="E82" s="88"/>
      <c r="F82" s="88"/>
    </row>
    <row r="83" spans="5:6" ht="12.75" customHeight="1" x14ac:dyDescent="0.2">
      <c r="E83" s="88"/>
      <c r="F83" s="88"/>
    </row>
    <row r="84" spans="5:6" ht="12.75" customHeight="1" x14ac:dyDescent="0.2">
      <c r="E84" s="88"/>
      <c r="F84" s="88"/>
    </row>
    <row r="85" spans="5:6" ht="12.75" customHeight="1" x14ac:dyDescent="0.2">
      <c r="E85" s="88"/>
      <c r="F85" s="88"/>
    </row>
    <row r="86" spans="5:6" ht="12.75" customHeight="1" x14ac:dyDescent="0.2">
      <c r="E86" s="88"/>
      <c r="F86" s="88"/>
    </row>
    <row r="87" spans="5:6" ht="12.75" customHeight="1" x14ac:dyDescent="0.2">
      <c r="E87" s="88"/>
      <c r="F87" s="88"/>
    </row>
    <row r="88" spans="5:6" ht="12.75" customHeight="1" x14ac:dyDescent="0.2">
      <c r="E88" s="88"/>
      <c r="F88" s="88"/>
    </row>
    <row r="89" spans="5:6" ht="12.75" customHeight="1" x14ac:dyDescent="0.2">
      <c r="E89" s="88"/>
      <c r="F89" s="88"/>
    </row>
    <row r="90" spans="5:6" ht="12.75" customHeight="1" x14ac:dyDescent="0.2">
      <c r="E90" s="88"/>
      <c r="F90" s="88"/>
    </row>
    <row r="91" spans="5:6" ht="12.75" customHeight="1" x14ac:dyDescent="0.2">
      <c r="E91" s="88"/>
      <c r="F91" s="88"/>
    </row>
    <row r="92" spans="5:6" ht="12.75" customHeight="1" x14ac:dyDescent="0.2">
      <c r="E92" s="88"/>
      <c r="F92" s="88"/>
    </row>
    <row r="93" spans="5:6" ht="12.75" customHeight="1" x14ac:dyDescent="0.2">
      <c r="E93" s="88"/>
      <c r="F93" s="88"/>
    </row>
    <row r="94" spans="5:6" ht="12.75" customHeight="1" x14ac:dyDescent="0.2">
      <c r="E94" s="88"/>
      <c r="F94" s="88"/>
    </row>
    <row r="95" spans="5:6" ht="12.75" customHeight="1" x14ac:dyDescent="0.2">
      <c r="E95" s="88"/>
      <c r="F95" s="88"/>
    </row>
    <row r="96" spans="5:6" ht="12.75" customHeight="1" x14ac:dyDescent="0.2">
      <c r="E96" s="88"/>
      <c r="F96" s="88"/>
    </row>
    <row r="97" spans="5:6" ht="12.75" customHeight="1" x14ac:dyDescent="0.2">
      <c r="E97" s="88"/>
      <c r="F97" s="88"/>
    </row>
    <row r="98" spans="5:6" ht="12.75" customHeight="1" x14ac:dyDescent="0.2">
      <c r="E98" s="88"/>
      <c r="F98" s="88"/>
    </row>
    <row r="99" spans="5:6" ht="12.75" customHeight="1" x14ac:dyDescent="0.2">
      <c r="E99" s="88"/>
      <c r="F99" s="88"/>
    </row>
    <row r="100" spans="5:6" ht="12.75" customHeight="1" x14ac:dyDescent="0.2">
      <c r="E100" s="88"/>
      <c r="F100" s="88"/>
    </row>
    <row r="101" spans="5:6" ht="12.75" customHeight="1" x14ac:dyDescent="0.2">
      <c r="E101" s="88"/>
      <c r="F101" s="88"/>
    </row>
    <row r="102" spans="5:6" ht="12.75" customHeight="1" x14ac:dyDescent="0.2">
      <c r="E102" s="88"/>
      <c r="F102" s="88"/>
    </row>
    <row r="103" spans="5:6" ht="12.75" customHeight="1" x14ac:dyDescent="0.2">
      <c r="E103" s="88"/>
      <c r="F103" s="88"/>
    </row>
    <row r="104" spans="5:6" ht="12.75" customHeight="1" x14ac:dyDescent="0.2">
      <c r="E104" s="88"/>
      <c r="F104" s="88"/>
    </row>
    <row r="105" spans="5:6" ht="12.75" customHeight="1" x14ac:dyDescent="0.2">
      <c r="E105" s="88"/>
      <c r="F105" s="88"/>
    </row>
    <row r="106" spans="5:6" ht="12.75" customHeight="1" x14ac:dyDescent="0.2">
      <c r="E106" s="88"/>
      <c r="F106" s="88"/>
    </row>
    <row r="107" spans="5:6" ht="12.75" customHeight="1" x14ac:dyDescent="0.2">
      <c r="E107" s="88"/>
      <c r="F107" s="88"/>
    </row>
    <row r="108" spans="5:6" ht="12.75" customHeight="1" x14ac:dyDescent="0.2">
      <c r="E108" s="88"/>
      <c r="F108" s="88"/>
    </row>
    <row r="109" spans="5:6" ht="12.75" customHeight="1" x14ac:dyDescent="0.2">
      <c r="E109" s="88"/>
      <c r="F109" s="88"/>
    </row>
    <row r="110" spans="5:6" ht="12.75" customHeight="1" x14ac:dyDescent="0.2">
      <c r="E110" s="88"/>
      <c r="F110" s="88"/>
    </row>
    <row r="111" spans="5:6" ht="12.75" customHeight="1" x14ac:dyDescent="0.2">
      <c r="E111" s="88"/>
      <c r="F111" s="88"/>
    </row>
    <row r="112" spans="5:6" ht="12.75" customHeight="1" x14ac:dyDescent="0.2">
      <c r="E112" s="88"/>
      <c r="F112" s="88"/>
    </row>
    <row r="113" spans="5:6" ht="12.75" customHeight="1" x14ac:dyDescent="0.2">
      <c r="E113" s="88"/>
      <c r="F113" s="88"/>
    </row>
    <row r="114" spans="5:6" ht="12.75" customHeight="1" x14ac:dyDescent="0.2">
      <c r="E114" s="88"/>
      <c r="F114" s="88"/>
    </row>
    <row r="115" spans="5:6" ht="12.75" customHeight="1" x14ac:dyDescent="0.2">
      <c r="E115" s="88"/>
      <c r="F115" s="88"/>
    </row>
    <row r="116" spans="5:6" ht="12.75" customHeight="1" x14ac:dyDescent="0.2">
      <c r="E116" s="88"/>
      <c r="F116" s="88"/>
    </row>
    <row r="117" spans="5:6" ht="12.75" customHeight="1" x14ac:dyDescent="0.2">
      <c r="E117" s="88"/>
      <c r="F117" s="88"/>
    </row>
    <row r="118" spans="5:6" ht="12.75" customHeight="1" x14ac:dyDescent="0.2">
      <c r="E118" s="88"/>
      <c r="F118" s="88"/>
    </row>
    <row r="119" spans="5:6" ht="12.75" customHeight="1" x14ac:dyDescent="0.2">
      <c r="E119" s="88"/>
      <c r="F119" s="88"/>
    </row>
    <row r="120" spans="5:6" ht="12.75" customHeight="1" x14ac:dyDescent="0.2">
      <c r="E120" s="88"/>
      <c r="F120" s="88"/>
    </row>
    <row r="121" spans="5:6" ht="12.75" customHeight="1" x14ac:dyDescent="0.2">
      <c r="E121" s="88"/>
      <c r="F121" s="88"/>
    </row>
    <row r="122" spans="5:6" ht="12.75" customHeight="1" x14ac:dyDescent="0.2">
      <c r="E122" s="88"/>
      <c r="F122" s="88"/>
    </row>
    <row r="123" spans="5:6" ht="12.75" customHeight="1" x14ac:dyDescent="0.2">
      <c r="E123" s="88"/>
      <c r="F123" s="88"/>
    </row>
    <row r="124" spans="5:6" ht="12.75" customHeight="1" x14ac:dyDescent="0.2">
      <c r="E124" s="88"/>
      <c r="F124" s="88"/>
    </row>
    <row r="125" spans="5:6" ht="12.75" customHeight="1" x14ac:dyDescent="0.2">
      <c r="E125" s="88"/>
      <c r="F125" s="88"/>
    </row>
    <row r="126" spans="5:6" ht="12.75" customHeight="1" x14ac:dyDescent="0.2">
      <c r="E126" s="88"/>
      <c r="F126" s="88"/>
    </row>
    <row r="127" spans="5:6" ht="12.75" customHeight="1" x14ac:dyDescent="0.2">
      <c r="E127" s="88"/>
      <c r="F127" s="88"/>
    </row>
    <row r="128" spans="5:6" ht="12.75" customHeight="1" x14ac:dyDescent="0.2">
      <c r="E128" s="88"/>
      <c r="F128" s="88"/>
    </row>
    <row r="129" spans="5:6" ht="12.75" customHeight="1" x14ac:dyDescent="0.2">
      <c r="E129" s="88"/>
      <c r="F129" s="88"/>
    </row>
    <row r="130" spans="5:6" ht="12.75" customHeight="1" x14ac:dyDescent="0.2">
      <c r="E130" s="88"/>
      <c r="F130" s="88"/>
    </row>
    <row r="131" spans="5:6" ht="12.75" customHeight="1" x14ac:dyDescent="0.2">
      <c r="E131" s="88"/>
      <c r="F131" s="88"/>
    </row>
    <row r="132" spans="5:6" ht="12.75" customHeight="1" x14ac:dyDescent="0.2">
      <c r="E132" s="88"/>
      <c r="F132" s="88"/>
    </row>
    <row r="133" spans="5:6" ht="12.75" customHeight="1" x14ac:dyDescent="0.2">
      <c r="E133" s="88"/>
      <c r="F133" s="88"/>
    </row>
    <row r="134" spans="5:6" ht="12.75" customHeight="1" x14ac:dyDescent="0.2">
      <c r="E134" s="88"/>
      <c r="F134" s="88"/>
    </row>
    <row r="135" spans="5:6" ht="12.75" customHeight="1" x14ac:dyDescent="0.2">
      <c r="E135" s="88"/>
      <c r="F135" s="88"/>
    </row>
    <row r="136" spans="5:6" ht="12.75" customHeight="1" x14ac:dyDescent="0.2">
      <c r="E136" s="88"/>
      <c r="F136" s="88"/>
    </row>
    <row r="137" spans="5:6" ht="12.75" customHeight="1" x14ac:dyDescent="0.2">
      <c r="E137" s="88"/>
      <c r="F137" s="88"/>
    </row>
    <row r="138" spans="5:6" ht="12.75" customHeight="1" x14ac:dyDescent="0.2">
      <c r="E138" s="88"/>
      <c r="F138" s="88"/>
    </row>
    <row r="139" spans="5:6" ht="12.75" customHeight="1" x14ac:dyDescent="0.2">
      <c r="E139" s="88"/>
      <c r="F139" s="88"/>
    </row>
    <row r="140" spans="5:6" ht="12.75" customHeight="1" x14ac:dyDescent="0.2">
      <c r="E140" s="88"/>
      <c r="F140" s="88"/>
    </row>
    <row r="141" spans="5:6" ht="12.75" customHeight="1" x14ac:dyDescent="0.2">
      <c r="E141" s="88"/>
      <c r="F141" s="88"/>
    </row>
    <row r="142" spans="5:6" ht="12.75" customHeight="1" x14ac:dyDescent="0.2">
      <c r="E142" s="88"/>
      <c r="F142" s="88"/>
    </row>
    <row r="143" spans="5:6" ht="12.75" customHeight="1" x14ac:dyDescent="0.2">
      <c r="E143" s="88"/>
      <c r="F143" s="88"/>
    </row>
    <row r="144" spans="5:6" ht="12.75" customHeight="1" x14ac:dyDescent="0.2">
      <c r="E144" s="88"/>
      <c r="F144" s="88"/>
    </row>
    <row r="145" spans="5:6" ht="12.75" customHeight="1" x14ac:dyDescent="0.2">
      <c r="E145" s="88"/>
      <c r="F145" s="88"/>
    </row>
    <row r="146" spans="5:6" ht="12.75" customHeight="1" x14ac:dyDescent="0.2">
      <c r="E146" s="88"/>
      <c r="F146" s="88"/>
    </row>
    <row r="147" spans="5:6" ht="12.75" customHeight="1" x14ac:dyDescent="0.2">
      <c r="E147" s="88"/>
      <c r="F147" s="88"/>
    </row>
    <row r="148" spans="5:6" ht="12.75" customHeight="1" x14ac:dyDescent="0.2">
      <c r="E148" s="88"/>
      <c r="F148" s="88"/>
    </row>
    <row r="149" spans="5:6" ht="12.75" customHeight="1" x14ac:dyDescent="0.2">
      <c r="E149" s="88"/>
      <c r="F149" s="88"/>
    </row>
    <row r="150" spans="5:6" ht="12.75" customHeight="1" x14ac:dyDescent="0.2">
      <c r="E150" s="88"/>
      <c r="F150" s="88"/>
    </row>
    <row r="151" spans="5:6" ht="12.75" customHeight="1" x14ac:dyDescent="0.2">
      <c r="E151" s="88"/>
      <c r="F151" s="88"/>
    </row>
    <row r="152" spans="5:6" ht="12.75" customHeight="1" x14ac:dyDescent="0.2">
      <c r="E152" s="88"/>
      <c r="F152" s="88"/>
    </row>
    <row r="153" spans="5:6" ht="12.75" customHeight="1" x14ac:dyDescent="0.2">
      <c r="E153" s="88"/>
      <c r="F153" s="88"/>
    </row>
  </sheetData>
  <mergeCells count="13">
    <mergeCell ref="A10:B10"/>
    <mergeCell ref="H5:H9"/>
    <mergeCell ref="C7:C9"/>
    <mergeCell ref="D7:D9"/>
    <mergeCell ref="A1:I1"/>
    <mergeCell ref="A2:I2"/>
    <mergeCell ref="A3:I3"/>
    <mergeCell ref="A5:B9"/>
    <mergeCell ref="E5:E9"/>
    <mergeCell ref="C5:D6"/>
    <mergeCell ref="F5:F9"/>
    <mergeCell ref="G5:G9"/>
    <mergeCell ref="I5:I9"/>
  </mergeCells>
  <pageMargins left="0.5" right="0.5" top="1" bottom="0.5" header="0.2" footer="0.1"/>
  <pageSetup paperSize="5" scale="69" fitToHeight="0" orientation="landscape" r:id="rId1"/>
  <headerFooter>
    <oddFooter>&amp;R&amp;"Arial,Bold"&amp;10Page 46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 tint="0.39997558519241921"/>
    <pageSetUpPr fitToPage="1"/>
  </sheetPr>
  <dimension ref="A1:T45"/>
  <sheetViews>
    <sheetView showGridLines="0" zoomScale="85" zoomScaleNormal="85" zoomScaleSheetLayoutView="80" zoomScalePageLayoutView="40" workbookViewId="0">
      <selection activeCell="H26" sqref="H26"/>
    </sheetView>
  </sheetViews>
  <sheetFormatPr defaultRowHeight="12.75" customHeight="1" x14ac:dyDescent="0.2"/>
  <cols>
    <col min="1" max="1" width="3" style="28" customWidth="1"/>
    <col min="2" max="2" width="3" style="87" customWidth="1"/>
    <col min="3" max="3" width="42.85546875" style="28" customWidth="1"/>
    <col min="4" max="4" width="16.28515625" style="28" customWidth="1"/>
    <col min="5" max="5" width="14.85546875" style="277" customWidth="1"/>
    <col min="6" max="6" width="22.85546875" style="278" customWidth="1"/>
    <col min="7" max="7" width="23" style="278" customWidth="1"/>
    <col min="8" max="9" width="17.7109375" style="184" customWidth="1"/>
    <col min="10" max="12" width="9.140625" style="28" customWidth="1"/>
    <col min="13" max="13" width="11.5703125" style="28" bestFit="1" customWidth="1"/>
    <col min="14" max="254" width="9.140625" style="28"/>
    <col min="255" max="256" width="3" style="28" customWidth="1"/>
    <col min="257" max="257" width="42.85546875" style="28" customWidth="1"/>
    <col min="258" max="258" width="16.28515625" style="28" customWidth="1"/>
    <col min="259" max="259" width="14.85546875" style="28" customWidth="1"/>
    <col min="260" max="260" width="22.85546875" style="28" customWidth="1"/>
    <col min="261" max="261" width="23" style="28" customWidth="1"/>
    <col min="262" max="262" width="17.7109375" style="28" customWidth="1"/>
    <col min="263" max="263" width="21.7109375" style="28" customWidth="1"/>
    <col min="264" max="264" width="17.7109375" style="28" customWidth="1"/>
    <col min="265" max="265" width="22.7109375" style="28" customWidth="1"/>
    <col min="266" max="268" width="9.140625" style="28"/>
    <col min="269" max="269" width="11.5703125" style="28" bestFit="1" customWidth="1"/>
    <col min="270" max="510" width="9.140625" style="28"/>
    <col min="511" max="512" width="3" style="28" customWidth="1"/>
    <col min="513" max="513" width="42.85546875" style="28" customWidth="1"/>
    <col min="514" max="514" width="16.28515625" style="28" customWidth="1"/>
    <col min="515" max="515" width="14.85546875" style="28" customWidth="1"/>
    <col min="516" max="516" width="22.85546875" style="28" customWidth="1"/>
    <col min="517" max="517" width="23" style="28" customWidth="1"/>
    <col min="518" max="518" width="17.7109375" style="28" customWidth="1"/>
    <col min="519" max="519" width="21.7109375" style="28" customWidth="1"/>
    <col min="520" max="520" width="17.7109375" style="28" customWidth="1"/>
    <col min="521" max="521" width="22.7109375" style="28" customWidth="1"/>
    <col min="522" max="524" width="9.140625" style="28"/>
    <col min="525" max="525" width="11.5703125" style="28" bestFit="1" customWidth="1"/>
    <col min="526" max="766" width="9.140625" style="28"/>
    <col min="767" max="768" width="3" style="28" customWidth="1"/>
    <col min="769" max="769" width="42.85546875" style="28" customWidth="1"/>
    <col min="770" max="770" width="16.28515625" style="28" customWidth="1"/>
    <col min="771" max="771" width="14.85546875" style="28" customWidth="1"/>
    <col min="772" max="772" width="22.85546875" style="28" customWidth="1"/>
    <col min="773" max="773" width="23" style="28" customWidth="1"/>
    <col min="774" max="774" width="17.7109375" style="28" customWidth="1"/>
    <col min="775" max="775" width="21.7109375" style="28" customWidth="1"/>
    <col min="776" max="776" width="17.7109375" style="28" customWidth="1"/>
    <col min="777" max="777" width="22.7109375" style="28" customWidth="1"/>
    <col min="778" max="780" width="9.140625" style="28"/>
    <col min="781" max="781" width="11.5703125" style="28" bestFit="1" customWidth="1"/>
    <col min="782" max="1022" width="9.140625" style="28"/>
    <col min="1023" max="1024" width="3" style="28" customWidth="1"/>
    <col min="1025" max="1025" width="42.85546875" style="28" customWidth="1"/>
    <col min="1026" max="1026" width="16.28515625" style="28" customWidth="1"/>
    <col min="1027" max="1027" width="14.85546875" style="28" customWidth="1"/>
    <col min="1028" max="1028" width="22.85546875" style="28" customWidth="1"/>
    <col min="1029" max="1029" width="23" style="28" customWidth="1"/>
    <col min="1030" max="1030" width="17.7109375" style="28" customWidth="1"/>
    <col min="1031" max="1031" width="21.7109375" style="28" customWidth="1"/>
    <col min="1032" max="1032" width="17.7109375" style="28" customWidth="1"/>
    <col min="1033" max="1033" width="22.7109375" style="28" customWidth="1"/>
    <col min="1034" max="1036" width="9.140625" style="28"/>
    <col min="1037" max="1037" width="11.5703125" style="28" bestFit="1" customWidth="1"/>
    <col min="1038" max="1278" width="9.140625" style="28"/>
    <col min="1279" max="1280" width="3" style="28" customWidth="1"/>
    <col min="1281" max="1281" width="42.85546875" style="28" customWidth="1"/>
    <col min="1282" max="1282" width="16.28515625" style="28" customWidth="1"/>
    <col min="1283" max="1283" width="14.85546875" style="28" customWidth="1"/>
    <col min="1284" max="1284" width="22.85546875" style="28" customWidth="1"/>
    <col min="1285" max="1285" width="23" style="28" customWidth="1"/>
    <col min="1286" max="1286" width="17.7109375" style="28" customWidth="1"/>
    <col min="1287" max="1287" width="21.7109375" style="28" customWidth="1"/>
    <col min="1288" max="1288" width="17.7109375" style="28" customWidth="1"/>
    <col min="1289" max="1289" width="22.7109375" style="28" customWidth="1"/>
    <col min="1290" max="1292" width="9.140625" style="28"/>
    <col min="1293" max="1293" width="11.5703125" style="28" bestFit="1" customWidth="1"/>
    <col min="1294" max="1534" width="9.140625" style="28"/>
    <col min="1535" max="1536" width="3" style="28" customWidth="1"/>
    <col min="1537" max="1537" width="42.85546875" style="28" customWidth="1"/>
    <col min="1538" max="1538" width="16.28515625" style="28" customWidth="1"/>
    <col min="1539" max="1539" width="14.85546875" style="28" customWidth="1"/>
    <col min="1540" max="1540" width="22.85546875" style="28" customWidth="1"/>
    <col min="1541" max="1541" width="23" style="28" customWidth="1"/>
    <col min="1542" max="1542" width="17.7109375" style="28" customWidth="1"/>
    <col min="1543" max="1543" width="21.7109375" style="28" customWidth="1"/>
    <col min="1544" max="1544" width="17.7109375" style="28" customWidth="1"/>
    <col min="1545" max="1545" width="22.7109375" style="28" customWidth="1"/>
    <col min="1546" max="1548" width="9.140625" style="28"/>
    <col min="1549" max="1549" width="11.5703125" style="28" bestFit="1" customWidth="1"/>
    <col min="1550" max="1790" width="9.140625" style="28"/>
    <col min="1791" max="1792" width="3" style="28" customWidth="1"/>
    <col min="1793" max="1793" width="42.85546875" style="28" customWidth="1"/>
    <col min="1794" max="1794" width="16.28515625" style="28" customWidth="1"/>
    <col min="1795" max="1795" width="14.85546875" style="28" customWidth="1"/>
    <col min="1796" max="1796" width="22.85546875" style="28" customWidth="1"/>
    <col min="1797" max="1797" width="23" style="28" customWidth="1"/>
    <col min="1798" max="1798" width="17.7109375" style="28" customWidth="1"/>
    <col min="1799" max="1799" width="21.7109375" style="28" customWidth="1"/>
    <col min="1800" max="1800" width="17.7109375" style="28" customWidth="1"/>
    <col min="1801" max="1801" width="22.7109375" style="28" customWidth="1"/>
    <col min="1802" max="1804" width="9.140625" style="28"/>
    <col min="1805" max="1805" width="11.5703125" style="28" bestFit="1" customWidth="1"/>
    <col min="1806" max="2046" width="9.140625" style="28"/>
    <col min="2047" max="2048" width="3" style="28" customWidth="1"/>
    <col min="2049" max="2049" width="42.85546875" style="28" customWidth="1"/>
    <col min="2050" max="2050" width="16.28515625" style="28" customWidth="1"/>
    <col min="2051" max="2051" width="14.85546875" style="28" customWidth="1"/>
    <col min="2052" max="2052" width="22.85546875" style="28" customWidth="1"/>
    <col min="2053" max="2053" width="23" style="28" customWidth="1"/>
    <col min="2054" max="2054" width="17.7109375" style="28" customWidth="1"/>
    <col min="2055" max="2055" width="21.7109375" style="28" customWidth="1"/>
    <col min="2056" max="2056" width="17.7109375" style="28" customWidth="1"/>
    <col min="2057" max="2057" width="22.7109375" style="28" customWidth="1"/>
    <col min="2058" max="2060" width="9.140625" style="28"/>
    <col min="2061" max="2061" width="11.5703125" style="28" bestFit="1" customWidth="1"/>
    <col min="2062" max="2302" width="9.140625" style="28"/>
    <col min="2303" max="2304" width="3" style="28" customWidth="1"/>
    <col min="2305" max="2305" width="42.85546875" style="28" customWidth="1"/>
    <col min="2306" max="2306" width="16.28515625" style="28" customWidth="1"/>
    <col min="2307" max="2307" width="14.85546875" style="28" customWidth="1"/>
    <col min="2308" max="2308" width="22.85546875" style="28" customWidth="1"/>
    <col min="2309" max="2309" width="23" style="28" customWidth="1"/>
    <col min="2310" max="2310" width="17.7109375" style="28" customWidth="1"/>
    <col min="2311" max="2311" width="21.7109375" style="28" customWidth="1"/>
    <col min="2312" max="2312" width="17.7109375" style="28" customWidth="1"/>
    <col min="2313" max="2313" width="22.7109375" style="28" customWidth="1"/>
    <col min="2314" max="2316" width="9.140625" style="28"/>
    <col min="2317" max="2317" width="11.5703125" style="28" bestFit="1" customWidth="1"/>
    <col min="2318" max="2558" width="9.140625" style="28"/>
    <col min="2559" max="2560" width="3" style="28" customWidth="1"/>
    <col min="2561" max="2561" width="42.85546875" style="28" customWidth="1"/>
    <col min="2562" max="2562" width="16.28515625" style="28" customWidth="1"/>
    <col min="2563" max="2563" width="14.85546875" style="28" customWidth="1"/>
    <col min="2564" max="2564" width="22.85546875" style="28" customWidth="1"/>
    <col min="2565" max="2565" width="23" style="28" customWidth="1"/>
    <col min="2566" max="2566" width="17.7109375" style="28" customWidth="1"/>
    <col min="2567" max="2567" width="21.7109375" style="28" customWidth="1"/>
    <col min="2568" max="2568" width="17.7109375" style="28" customWidth="1"/>
    <col min="2569" max="2569" width="22.7109375" style="28" customWidth="1"/>
    <col min="2570" max="2572" width="9.140625" style="28"/>
    <col min="2573" max="2573" width="11.5703125" style="28" bestFit="1" customWidth="1"/>
    <col min="2574" max="2814" width="9.140625" style="28"/>
    <col min="2815" max="2816" width="3" style="28" customWidth="1"/>
    <col min="2817" max="2817" width="42.85546875" style="28" customWidth="1"/>
    <col min="2818" max="2818" width="16.28515625" style="28" customWidth="1"/>
    <col min="2819" max="2819" width="14.85546875" style="28" customWidth="1"/>
    <col min="2820" max="2820" width="22.85546875" style="28" customWidth="1"/>
    <col min="2821" max="2821" width="23" style="28" customWidth="1"/>
    <col min="2822" max="2822" width="17.7109375" style="28" customWidth="1"/>
    <col min="2823" max="2823" width="21.7109375" style="28" customWidth="1"/>
    <col min="2824" max="2824" width="17.7109375" style="28" customWidth="1"/>
    <col min="2825" max="2825" width="22.7109375" style="28" customWidth="1"/>
    <col min="2826" max="2828" width="9.140625" style="28"/>
    <col min="2829" max="2829" width="11.5703125" style="28" bestFit="1" customWidth="1"/>
    <col min="2830" max="3070" width="9.140625" style="28"/>
    <col min="3071" max="3072" width="3" style="28" customWidth="1"/>
    <col min="3073" max="3073" width="42.85546875" style="28" customWidth="1"/>
    <col min="3074" max="3074" width="16.28515625" style="28" customWidth="1"/>
    <col min="3075" max="3075" width="14.85546875" style="28" customWidth="1"/>
    <col min="3076" max="3076" width="22.85546875" style="28" customWidth="1"/>
    <col min="3077" max="3077" width="23" style="28" customWidth="1"/>
    <col min="3078" max="3078" width="17.7109375" style="28" customWidth="1"/>
    <col min="3079" max="3079" width="21.7109375" style="28" customWidth="1"/>
    <col min="3080" max="3080" width="17.7109375" style="28" customWidth="1"/>
    <col min="3081" max="3081" width="22.7109375" style="28" customWidth="1"/>
    <col min="3082" max="3084" width="9.140625" style="28"/>
    <col min="3085" max="3085" width="11.5703125" style="28" bestFit="1" customWidth="1"/>
    <col min="3086" max="3326" width="9.140625" style="28"/>
    <col min="3327" max="3328" width="3" style="28" customWidth="1"/>
    <col min="3329" max="3329" width="42.85546875" style="28" customWidth="1"/>
    <col min="3330" max="3330" width="16.28515625" style="28" customWidth="1"/>
    <col min="3331" max="3331" width="14.85546875" style="28" customWidth="1"/>
    <col min="3332" max="3332" width="22.85546875" style="28" customWidth="1"/>
    <col min="3333" max="3333" width="23" style="28" customWidth="1"/>
    <col min="3334" max="3334" width="17.7109375" style="28" customWidth="1"/>
    <col min="3335" max="3335" width="21.7109375" style="28" customWidth="1"/>
    <col min="3336" max="3336" width="17.7109375" style="28" customWidth="1"/>
    <col min="3337" max="3337" width="22.7109375" style="28" customWidth="1"/>
    <col min="3338" max="3340" width="9.140625" style="28"/>
    <col min="3341" max="3341" width="11.5703125" style="28" bestFit="1" customWidth="1"/>
    <col min="3342" max="3582" width="9.140625" style="28"/>
    <col min="3583" max="3584" width="3" style="28" customWidth="1"/>
    <col min="3585" max="3585" width="42.85546875" style="28" customWidth="1"/>
    <col min="3586" max="3586" width="16.28515625" style="28" customWidth="1"/>
    <col min="3587" max="3587" width="14.85546875" style="28" customWidth="1"/>
    <col min="3588" max="3588" width="22.85546875" style="28" customWidth="1"/>
    <col min="3589" max="3589" width="23" style="28" customWidth="1"/>
    <col min="3590" max="3590" width="17.7109375" style="28" customWidth="1"/>
    <col min="3591" max="3591" width="21.7109375" style="28" customWidth="1"/>
    <col min="3592" max="3592" width="17.7109375" style="28" customWidth="1"/>
    <col min="3593" max="3593" width="22.7109375" style="28" customWidth="1"/>
    <col min="3594" max="3596" width="9.140625" style="28"/>
    <col min="3597" max="3597" width="11.5703125" style="28" bestFit="1" customWidth="1"/>
    <col min="3598" max="3838" width="9.140625" style="28"/>
    <col min="3839" max="3840" width="3" style="28" customWidth="1"/>
    <col min="3841" max="3841" width="42.85546875" style="28" customWidth="1"/>
    <col min="3842" max="3842" width="16.28515625" style="28" customWidth="1"/>
    <col min="3843" max="3843" width="14.85546875" style="28" customWidth="1"/>
    <col min="3844" max="3844" width="22.85546875" style="28" customWidth="1"/>
    <col min="3845" max="3845" width="23" style="28" customWidth="1"/>
    <col min="3846" max="3846" width="17.7109375" style="28" customWidth="1"/>
    <col min="3847" max="3847" width="21.7109375" style="28" customWidth="1"/>
    <col min="3848" max="3848" width="17.7109375" style="28" customWidth="1"/>
    <col min="3849" max="3849" width="22.7109375" style="28" customWidth="1"/>
    <col min="3850" max="3852" width="9.140625" style="28"/>
    <col min="3853" max="3853" width="11.5703125" style="28" bestFit="1" customWidth="1"/>
    <col min="3854" max="4094" width="9.140625" style="28"/>
    <col min="4095" max="4096" width="3" style="28" customWidth="1"/>
    <col min="4097" max="4097" width="42.85546875" style="28" customWidth="1"/>
    <col min="4098" max="4098" width="16.28515625" style="28" customWidth="1"/>
    <col min="4099" max="4099" width="14.85546875" style="28" customWidth="1"/>
    <col min="4100" max="4100" width="22.85546875" style="28" customWidth="1"/>
    <col min="4101" max="4101" width="23" style="28" customWidth="1"/>
    <col min="4102" max="4102" width="17.7109375" style="28" customWidth="1"/>
    <col min="4103" max="4103" width="21.7109375" style="28" customWidth="1"/>
    <col min="4104" max="4104" width="17.7109375" style="28" customWidth="1"/>
    <col min="4105" max="4105" width="22.7109375" style="28" customWidth="1"/>
    <col min="4106" max="4108" width="9.140625" style="28"/>
    <col min="4109" max="4109" width="11.5703125" style="28" bestFit="1" customWidth="1"/>
    <col min="4110" max="4350" width="9.140625" style="28"/>
    <col min="4351" max="4352" width="3" style="28" customWidth="1"/>
    <col min="4353" max="4353" width="42.85546875" style="28" customWidth="1"/>
    <col min="4354" max="4354" width="16.28515625" style="28" customWidth="1"/>
    <col min="4355" max="4355" width="14.85546875" style="28" customWidth="1"/>
    <col min="4356" max="4356" width="22.85546875" style="28" customWidth="1"/>
    <col min="4357" max="4357" width="23" style="28" customWidth="1"/>
    <col min="4358" max="4358" width="17.7109375" style="28" customWidth="1"/>
    <col min="4359" max="4359" width="21.7109375" style="28" customWidth="1"/>
    <col min="4360" max="4360" width="17.7109375" style="28" customWidth="1"/>
    <col min="4361" max="4361" width="22.7109375" style="28" customWidth="1"/>
    <col min="4362" max="4364" width="9.140625" style="28"/>
    <col min="4365" max="4365" width="11.5703125" style="28" bestFit="1" customWidth="1"/>
    <col min="4366" max="4606" width="9.140625" style="28"/>
    <col min="4607" max="4608" width="3" style="28" customWidth="1"/>
    <col min="4609" max="4609" width="42.85546875" style="28" customWidth="1"/>
    <col min="4610" max="4610" width="16.28515625" style="28" customWidth="1"/>
    <col min="4611" max="4611" width="14.85546875" style="28" customWidth="1"/>
    <col min="4612" max="4612" width="22.85546875" style="28" customWidth="1"/>
    <col min="4613" max="4613" width="23" style="28" customWidth="1"/>
    <col min="4614" max="4614" width="17.7109375" style="28" customWidth="1"/>
    <col min="4615" max="4615" width="21.7109375" style="28" customWidth="1"/>
    <col min="4616" max="4616" width="17.7109375" style="28" customWidth="1"/>
    <col min="4617" max="4617" width="22.7109375" style="28" customWidth="1"/>
    <col min="4618" max="4620" width="9.140625" style="28"/>
    <col min="4621" max="4621" width="11.5703125" style="28" bestFit="1" customWidth="1"/>
    <col min="4622" max="4862" width="9.140625" style="28"/>
    <col min="4863" max="4864" width="3" style="28" customWidth="1"/>
    <col min="4865" max="4865" width="42.85546875" style="28" customWidth="1"/>
    <col min="4866" max="4866" width="16.28515625" style="28" customWidth="1"/>
    <col min="4867" max="4867" width="14.85546875" style="28" customWidth="1"/>
    <col min="4868" max="4868" width="22.85546875" style="28" customWidth="1"/>
    <col min="4869" max="4869" width="23" style="28" customWidth="1"/>
    <col min="4870" max="4870" width="17.7109375" style="28" customWidth="1"/>
    <col min="4871" max="4871" width="21.7109375" style="28" customWidth="1"/>
    <col min="4872" max="4872" width="17.7109375" style="28" customWidth="1"/>
    <col min="4873" max="4873" width="22.7109375" style="28" customWidth="1"/>
    <col min="4874" max="4876" width="9.140625" style="28"/>
    <col min="4877" max="4877" width="11.5703125" style="28" bestFit="1" customWidth="1"/>
    <col min="4878" max="5118" width="9.140625" style="28"/>
    <col min="5119" max="5120" width="3" style="28" customWidth="1"/>
    <col min="5121" max="5121" width="42.85546875" style="28" customWidth="1"/>
    <col min="5122" max="5122" width="16.28515625" style="28" customWidth="1"/>
    <col min="5123" max="5123" width="14.85546875" style="28" customWidth="1"/>
    <col min="5124" max="5124" width="22.85546875" style="28" customWidth="1"/>
    <col min="5125" max="5125" width="23" style="28" customWidth="1"/>
    <col min="5126" max="5126" width="17.7109375" style="28" customWidth="1"/>
    <col min="5127" max="5127" width="21.7109375" style="28" customWidth="1"/>
    <col min="5128" max="5128" width="17.7109375" style="28" customWidth="1"/>
    <col min="5129" max="5129" width="22.7109375" style="28" customWidth="1"/>
    <col min="5130" max="5132" width="9.140625" style="28"/>
    <col min="5133" max="5133" width="11.5703125" style="28" bestFit="1" customWidth="1"/>
    <col min="5134" max="5374" width="9.140625" style="28"/>
    <col min="5375" max="5376" width="3" style="28" customWidth="1"/>
    <col min="5377" max="5377" width="42.85546875" style="28" customWidth="1"/>
    <col min="5378" max="5378" width="16.28515625" style="28" customWidth="1"/>
    <col min="5379" max="5379" width="14.85546875" style="28" customWidth="1"/>
    <col min="5380" max="5380" width="22.85546875" style="28" customWidth="1"/>
    <col min="5381" max="5381" width="23" style="28" customWidth="1"/>
    <col min="5382" max="5382" width="17.7109375" style="28" customWidth="1"/>
    <col min="5383" max="5383" width="21.7109375" style="28" customWidth="1"/>
    <col min="5384" max="5384" width="17.7109375" style="28" customWidth="1"/>
    <col min="5385" max="5385" width="22.7109375" style="28" customWidth="1"/>
    <col min="5386" max="5388" width="9.140625" style="28"/>
    <col min="5389" max="5389" width="11.5703125" style="28" bestFit="1" customWidth="1"/>
    <col min="5390" max="5630" width="9.140625" style="28"/>
    <col min="5631" max="5632" width="3" style="28" customWidth="1"/>
    <col min="5633" max="5633" width="42.85546875" style="28" customWidth="1"/>
    <col min="5634" max="5634" width="16.28515625" style="28" customWidth="1"/>
    <col min="5635" max="5635" width="14.85546875" style="28" customWidth="1"/>
    <col min="5636" max="5636" width="22.85546875" style="28" customWidth="1"/>
    <col min="5637" max="5637" width="23" style="28" customWidth="1"/>
    <col min="5638" max="5638" width="17.7109375" style="28" customWidth="1"/>
    <col min="5639" max="5639" width="21.7109375" style="28" customWidth="1"/>
    <col min="5640" max="5640" width="17.7109375" style="28" customWidth="1"/>
    <col min="5641" max="5641" width="22.7109375" style="28" customWidth="1"/>
    <col min="5642" max="5644" width="9.140625" style="28"/>
    <col min="5645" max="5645" width="11.5703125" style="28" bestFit="1" customWidth="1"/>
    <col min="5646" max="5886" width="9.140625" style="28"/>
    <col min="5887" max="5888" width="3" style="28" customWidth="1"/>
    <col min="5889" max="5889" width="42.85546875" style="28" customWidth="1"/>
    <col min="5890" max="5890" width="16.28515625" style="28" customWidth="1"/>
    <col min="5891" max="5891" width="14.85546875" style="28" customWidth="1"/>
    <col min="5892" max="5892" width="22.85546875" style="28" customWidth="1"/>
    <col min="5893" max="5893" width="23" style="28" customWidth="1"/>
    <col min="5894" max="5894" width="17.7109375" style="28" customWidth="1"/>
    <col min="5895" max="5895" width="21.7109375" style="28" customWidth="1"/>
    <col min="5896" max="5896" width="17.7109375" style="28" customWidth="1"/>
    <col min="5897" max="5897" width="22.7109375" style="28" customWidth="1"/>
    <col min="5898" max="5900" width="9.140625" style="28"/>
    <col min="5901" max="5901" width="11.5703125" style="28" bestFit="1" customWidth="1"/>
    <col min="5902" max="6142" width="9.140625" style="28"/>
    <col min="6143" max="6144" width="3" style="28" customWidth="1"/>
    <col min="6145" max="6145" width="42.85546875" style="28" customWidth="1"/>
    <col min="6146" max="6146" width="16.28515625" style="28" customWidth="1"/>
    <col min="6147" max="6147" width="14.85546875" style="28" customWidth="1"/>
    <col min="6148" max="6148" width="22.85546875" style="28" customWidth="1"/>
    <col min="6149" max="6149" width="23" style="28" customWidth="1"/>
    <col min="6150" max="6150" width="17.7109375" style="28" customWidth="1"/>
    <col min="6151" max="6151" width="21.7109375" style="28" customWidth="1"/>
    <col min="6152" max="6152" width="17.7109375" style="28" customWidth="1"/>
    <col min="6153" max="6153" width="22.7109375" style="28" customWidth="1"/>
    <col min="6154" max="6156" width="9.140625" style="28"/>
    <col min="6157" max="6157" width="11.5703125" style="28" bestFit="1" customWidth="1"/>
    <col min="6158" max="6398" width="9.140625" style="28"/>
    <col min="6399" max="6400" width="3" style="28" customWidth="1"/>
    <col min="6401" max="6401" width="42.85546875" style="28" customWidth="1"/>
    <col min="6402" max="6402" width="16.28515625" style="28" customWidth="1"/>
    <col min="6403" max="6403" width="14.85546875" style="28" customWidth="1"/>
    <col min="6404" max="6404" width="22.85546875" style="28" customWidth="1"/>
    <col min="6405" max="6405" width="23" style="28" customWidth="1"/>
    <col min="6406" max="6406" width="17.7109375" style="28" customWidth="1"/>
    <col min="6407" max="6407" width="21.7109375" style="28" customWidth="1"/>
    <col min="6408" max="6408" width="17.7109375" style="28" customWidth="1"/>
    <col min="6409" max="6409" width="22.7109375" style="28" customWidth="1"/>
    <col min="6410" max="6412" width="9.140625" style="28"/>
    <col min="6413" max="6413" width="11.5703125" style="28" bestFit="1" customWidth="1"/>
    <col min="6414" max="6654" width="9.140625" style="28"/>
    <col min="6655" max="6656" width="3" style="28" customWidth="1"/>
    <col min="6657" max="6657" width="42.85546875" style="28" customWidth="1"/>
    <col min="6658" max="6658" width="16.28515625" style="28" customWidth="1"/>
    <col min="6659" max="6659" width="14.85546875" style="28" customWidth="1"/>
    <col min="6660" max="6660" width="22.85546875" style="28" customWidth="1"/>
    <col min="6661" max="6661" width="23" style="28" customWidth="1"/>
    <col min="6662" max="6662" width="17.7109375" style="28" customWidth="1"/>
    <col min="6663" max="6663" width="21.7109375" style="28" customWidth="1"/>
    <col min="6664" max="6664" width="17.7109375" style="28" customWidth="1"/>
    <col min="6665" max="6665" width="22.7109375" style="28" customWidth="1"/>
    <col min="6666" max="6668" width="9.140625" style="28"/>
    <col min="6669" max="6669" width="11.5703125" style="28" bestFit="1" customWidth="1"/>
    <col min="6670" max="6910" width="9.140625" style="28"/>
    <col min="6911" max="6912" width="3" style="28" customWidth="1"/>
    <col min="6913" max="6913" width="42.85546875" style="28" customWidth="1"/>
    <col min="6914" max="6914" width="16.28515625" style="28" customWidth="1"/>
    <col min="6915" max="6915" width="14.85546875" style="28" customWidth="1"/>
    <col min="6916" max="6916" width="22.85546875" style="28" customWidth="1"/>
    <col min="6917" max="6917" width="23" style="28" customWidth="1"/>
    <col min="6918" max="6918" width="17.7109375" style="28" customWidth="1"/>
    <col min="6919" max="6919" width="21.7109375" style="28" customWidth="1"/>
    <col min="6920" max="6920" width="17.7109375" style="28" customWidth="1"/>
    <col min="6921" max="6921" width="22.7109375" style="28" customWidth="1"/>
    <col min="6922" max="6924" width="9.140625" style="28"/>
    <col min="6925" max="6925" width="11.5703125" style="28" bestFit="1" customWidth="1"/>
    <col min="6926" max="7166" width="9.140625" style="28"/>
    <col min="7167" max="7168" width="3" style="28" customWidth="1"/>
    <col min="7169" max="7169" width="42.85546875" style="28" customWidth="1"/>
    <col min="7170" max="7170" width="16.28515625" style="28" customWidth="1"/>
    <col min="7171" max="7171" width="14.85546875" style="28" customWidth="1"/>
    <col min="7172" max="7172" width="22.85546875" style="28" customWidth="1"/>
    <col min="7173" max="7173" width="23" style="28" customWidth="1"/>
    <col min="7174" max="7174" width="17.7109375" style="28" customWidth="1"/>
    <col min="7175" max="7175" width="21.7109375" style="28" customWidth="1"/>
    <col min="7176" max="7176" width="17.7109375" style="28" customWidth="1"/>
    <col min="7177" max="7177" width="22.7109375" style="28" customWidth="1"/>
    <col min="7178" max="7180" width="9.140625" style="28"/>
    <col min="7181" max="7181" width="11.5703125" style="28" bestFit="1" customWidth="1"/>
    <col min="7182" max="7422" width="9.140625" style="28"/>
    <col min="7423" max="7424" width="3" style="28" customWidth="1"/>
    <col min="7425" max="7425" width="42.85546875" style="28" customWidth="1"/>
    <col min="7426" max="7426" width="16.28515625" style="28" customWidth="1"/>
    <col min="7427" max="7427" width="14.85546875" style="28" customWidth="1"/>
    <col min="7428" max="7428" width="22.85546875" style="28" customWidth="1"/>
    <col min="7429" max="7429" width="23" style="28" customWidth="1"/>
    <col min="7430" max="7430" width="17.7109375" style="28" customWidth="1"/>
    <col min="7431" max="7431" width="21.7109375" style="28" customWidth="1"/>
    <col min="7432" max="7432" width="17.7109375" style="28" customWidth="1"/>
    <col min="7433" max="7433" width="22.7109375" style="28" customWidth="1"/>
    <col min="7434" max="7436" width="9.140625" style="28"/>
    <col min="7437" max="7437" width="11.5703125" style="28" bestFit="1" customWidth="1"/>
    <col min="7438" max="7678" width="9.140625" style="28"/>
    <col min="7679" max="7680" width="3" style="28" customWidth="1"/>
    <col min="7681" max="7681" width="42.85546875" style="28" customWidth="1"/>
    <col min="7682" max="7682" width="16.28515625" style="28" customWidth="1"/>
    <col min="7683" max="7683" width="14.85546875" style="28" customWidth="1"/>
    <col min="7684" max="7684" width="22.85546875" style="28" customWidth="1"/>
    <col min="7685" max="7685" width="23" style="28" customWidth="1"/>
    <col min="7686" max="7686" width="17.7109375" style="28" customWidth="1"/>
    <col min="7687" max="7687" width="21.7109375" style="28" customWidth="1"/>
    <col min="7688" max="7688" width="17.7109375" style="28" customWidth="1"/>
    <col min="7689" max="7689" width="22.7109375" style="28" customWidth="1"/>
    <col min="7690" max="7692" width="9.140625" style="28"/>
    <col min="7693" max="7693" width="11.5703125" style="28" bestFit="1" customWidth="1"/>
    <col min="7694" max="7934" width="9.140625" style="28"/>
    <col min="7935" max="7936" width="3" style="28" customWidth="1"/>
    <col min="7937" max="7937" width="42.85546875" style="28" customWidth="1"/>
    <col min="7938" max="7938" width="16.28515625" style="28" customWidth="1"/>
    <col min="7939" max="7939" width="14.85546875" style="28" customWidth="1"/>
    <col min="7940" max="7940" width="22.85546875" style="28" customWidth="1"/>
    <col min="7941" max="7941" width="23" style="28" customWidth="1"/>
    <col min="7942" max="7942" width="17.7109375" style="28" customWidth="1"/>
    <col min="7943" max="7943" width="21.7109375" style="28" customWidth="1"/>
    <col min="7944" max="7944" width="17.7109375" style="28" customWidth="1"/>
    <col min="7945" max="7945" width="22.7109375" style="28" customWidth="1"/>
    <col min="7946" max="7948" width="9.140625" style="28"/>
    <col min="7949" max="7949" width="11.5703125" style="28" bestFit="1" customWidth="1"/>
    <col min="7950" max="8190" width="9.140625" style="28"/>
    <col min="8191" max="8192" width="3" style="28" customWidth="1"/>
    <col min="8193" max="8193" width="42.85546875" style="28" customWidth="1"/>
    <col min="8194" max="8194" width="16.28515625" style="28" customWidth="1"/>
    <col min="8195" max="8195" width="14.85546875" style="28" customWidth="1"/>
    <col min="8196" max="8196" width="22.85546875" style="28" customWidth="1"/>
    <col min="8197" max="8197" width="23" style="28" customWidth="1"/>
    <col min="8198" max="8198" width="17.7109375" style="28" customWidth="1"/>
    <col min="8199" max="8199" width="21.7109375" style="28" customWidth="1"/>
    <col min="8200" max="8200" width="17.7109375" style="28" customWidth="1"/>
    <col min="8201" max="8201" width="22.7109375" style="28" customWidth="1"/>
    <col min="8202" max="8204" width="9.140625" style="28"/>
    <col min="8205" max="8205" width="11.5703125" style="28" bestFit="1" customWidth="1"/>
    <col min="8206" max="8446" width="9.140625" style="28"/>
    <col min="8447" max="8448" width="3" style="28" customWidth="1"/>
    <col min="8449" max="8449" width="42.85546875" style="28" customWidth="1"/>
    <col min="8450" max="8450" width="16.28515625" style="28" customWidth="1"/>
    <col min="8451" max="8451" width="14.85546875" style="28" customWidth="1"/>
    <col min="8452" max="8452" width="22.85546875" style="28" customWidth="1"/>
    <col min="8453" max="8453" width="23" style="28" customWidth="1"/>
    <col min="8454" max="8454" width="17.7109375" style="28" customWidth="1"/>
    <col min="8455" max="8455" width="21.7109375" style="28" customWidth="1"/>
    <col min="8456" max="8456" width="17.7109375" style="28" customWidth="1"/>
    <col min="8457" max="8457" width="22.7109375" style="28" customWidth="1"/>
    <col min="8458" max="8460" width="9.140625" style="28"/>
    <col min="8461" max="8461" width="11.5703125" style="28" bestFit="1" customWidth="1"/>
    <col min="8462" max="8702" width="9.140625" style="28"/>
    <col min="8703" max="8704" width="3" style="28" customWidth="1"/>
    <col min="8705" max="8705" width="42.85546875" style="28" customWidth="1"/>
    <col min="8706" max="8706" width="16.28515625" style="28" customWidth="1"/>
    <col min="8707" max="8707" width="14.85546875" style="28" customWidth="1"/>
    <col min="8708" max="8708" width="22.85546875" style="28" customWidth="1"/>
    <col min="8709" max="8709" width="23" style="28" customWidth="1"/>
    <col min="8710" max="8710" width="17.7109375" style="28" customWidth="1"/>
    <col min="8711" max="8711" width="21.7109375" style="28" customWidth="1"/>
    <col min="8712" max="8712" width="17.7109375" style="28" customWidth="1"/>
    <col min="8713" max="8713" width="22.7109375" style="28" customWidth="1"/>
    <col min="8714" max="8716" width="9.140625" style="28"/>
    <col min="8717" max="8717" width="11.5703125" style="28" bestFit="1" customWidth="1"/>
    <col min="8718" max="8958" width="9.140625" style="28"/>
    <col min="8959" max="8960" width="3" style="28" customWidth="1"/>
    <col min="8961" max="8961" width="42.85546875" style="28" customWidth="1"/>
    <col min="8962" max="8962" width="16.28515625" style="28" customWidth="1"/>
    <col min="8963" max="8963" width="14.85546875" style="28" customWidth="1"/>
    <col min="8964" max="8964" width="22.85546875" style="28" customWidth="1"/>
    <col min="8965" max="8965" width="23" style="28" customWidth="1"/>
    <col min="8966" max="8966" width="17.7109375" style="28" customWidth="1"/>
    <col min="8967" max="8967" width="21.7109375" style="28" customWidth="1"/>
    <col min="8968" max="8968" width="17.7109375" style="28" customWidth="1"/>
    <col min="8969" max="8969" width="22.7109375" style="28" customWidth="1"/>
    <col min="8970" max="8972" width="9.140625" style="28"/>
    <col min="8973" max="8973" width="11.5703125" style="28" bestFit="1" customWidth="1"/>
    <col min="8974" max="9214" width="9.140625" style="28"/>
    <col min="9215" max="9216" width="3" style="28" customWidth="1"/>
    <col min="9217" max="9217" width="42.85546875" style="28" customWidth="1"/>
    <col min="9218" max="9218" width="16.28515625" style="28" customWidth="1"/>
    <col min="9219" max="9219" width="14.85546875" style="28" customWidth="1"/>
    <col min="9220" max="9220" width="22.85546875" style="28" customWidth="1"/>
    <col min="9221" max="9221" width="23" style="28" customWidth="1"/>
    <col min="9222" max="9222" width="17.7109375" style="28" customWidth="1"/>
    <col min="9223" max="9223" width="21.7109375" style="28" customWidth="1"/>
    <col min="9224" max="9224" width="17.7109375" style="28" customWidth="1"/>
    <col min="9225" max="9225" width="22.7109375" style="28" customWidth="1"/>
    <col min="9226" max="9228" width="9.140625" style="28"/>
    <col min="9229" max="9229" width="11.5703125" style="28" bestFit="1" customWidth="1"/>
    <col min="9230" max="9470" width="9.140625" style="28"/>
    <col min="9471" max="9472" width="3" style="28" customWidth="1"/>
    <col min="9473" max="9473" width="42.85546875" style="28" customWidth="1"/>
    <col min="9474" max="9474" width="16.28515625" style="28" customWidth="1"/>
    <col min="9475" max="9475" width="14.85546875" style="28" customWidth="1"/>
    <col min="9476" max="9476" width="22.85546875" style="28" customWidth="1"/>
    <col min="9477" max="9477" width="23" style="28" customWidth="1"/>
    <col min="9478" max="9478" width="17.7109375" style="28" customWidth="1"/>
    <col min="9479" max="9479" width="21.7109375" style="28" customWidth="1"/>
    <col min="9480" max="9480" width="17.7109375" style="28" customWidth="1"/>
    <col min="9481" max="9481" width="22.7109375" style="28" customWidth="1"/>
    <col min="9482" max="9484" width="9.140625" style="28"/>
    <col min="9485" max="9485" width="11.5703125" style="28" bestFit="1" customWidth="1"/>
    <col min="9486" max="9726" width="9.140625" style="28"/>
    <col min="9727" max="9728" width="3" style="28" customWidth="1"/>
    <col min="9729" max="9729" width="42.85546875" style="28" customWidth="1"/>
    <col min="9730" max="9730" width="16.28515625" style="28" customWidth="1"/>
    <col min="9731" max="9731" width="14.85546875" style="28" customWidth="1"/>
    <col min="9732" max="9732" width="22.85546875" style="28" customWidth="1"/>
    <col min="9733" max="9733" width="23" style="28" customWidth="1"/>
    <col min="9734" max="9734" width="17.7109375" style="28" customWidth="1"/>
    <col min="9735" max="9735" width="21.7109375" style="28" customWidth="1"/>
    <col min="9736" max="9736" width="17.7109375" style="28" customWidth="1"/>
    <col min="9737" max="9737" width="22.7109375" style="28" customWidth="1"/>
    <col min="9738" max="9740" width="9.140625" style="28"/>
    <col min="9741" max="9741" width="11.5703125" style="28" bestFit="1" customWidth="1"/>
    <col min="9742" max="9982" width="9.140625" style="28"/>
    <col min="9983" max="9984" width="3" style="28" customWidth="1"/>
    <col min="9985" max="9985" width="42.85546875" style="28" customWidth="1"/>
    <col min="9986" max="9986" width="16.28515625" style="28" customWidth="1"/>
    <col min="9987" max="9987" width="14.85546875" style="28" customWidth="1"/>
    <col min="9988" max="9988" width="22.85546875" style="28" customWidth="1"/>
    <col min="9989" max="9989" width="23" style="28" customWidth="1"/>
    <col min="9990" max="9990" width="17.7109375" style="28" customWidth="1"/>
    <col min="9991" max="9991" width="21.7109375" style="28" customWidth="1"/>
    <col min="9992" max="9992" width="17.7109375" style="28" customWidth="1"/>
    <col min="9993" max="9993" width="22.7109375" style="28" customWidth="1"/>
    <col min="9994" max="9996" width="9.140625" style="28"/>
    <col min="9997" max="9997" width="11.5703125" style="28" bestFit="1" customWidth="1"/>
    <col min="9998" max="10238" width="9.140625" style="28"/>
    <col min="10239" max="10240" width="3" style="28" customWidth="1"/>
    <col min="10241" max="10241" width="42.85546875" style="28" customWidth="1"/>
    <col min="10242" max="10242" width="16.28515625" style="28" customWidth="1"/>
    <col min="10243" max="10243" width="14.85546875" style="28" customWidth="1"/>
    <col min="10244" max="10244" width="22.85546875" style="28" customWidth="1"/>
    <col min="10245" max="10245" width="23" style="28" customWidth="1"/>
    <col min="10246" max="10246" width="17.7109375" style="28" customWidth="1"/>
    <col min="10247" max="10247" width="21.7109375" style="28" customWidth="1"/>
    <col min="10248" max="10248" width="17.7109375" style="28" customWidth="1"/>
    <col min="10249" max="10249" width="22.7109375" style="28" customWidth="1"/>
    <col min="10250" max="10252" width="9.140625" style="28"/>
    <col min="10253" max="10253" width="11.5703125" style="28" bestFit="1" customWidth="1"/>
    <col min="10254" max="10494" width="9.140625" style="28"/>
    <col min="10495" max="10496" width="3" style="28" customWidth="1"/>
    <col min="10497" max="10497" width="42.85546875" style="28" customWidth="1"/>
    <col min="10498" max="10498" width="16.28515625" style="28" customWidth="1"/>
    <col min="10499" max="10499" width="14.85546875" style="28" customWidth="1"/>
    <col min="10500" max="10500" width="22.85546875" style="28" customWidth="1"/>
    <col min="10501" max="10501" width="23" style="28" customWidth="1"/>
    <col min="10502" max="10502" width="17.7109375" style="28" customWidth="1"/>
    <col min="10503" max="10503" width="21.7109375" style="28" customWidth="1"/>
    <col min="10504" max="10504" width="17.7109375" style="28" customWidth="1"/>
    <col min="10505" max="10505" width="22.7109375" style="28" customWidth="1"/>
    <col min="10506" max="10508" width="9.140625" style="28"/>
    <col min="10509" max="10509" width="11.5703125" style="28" bestFit="1" customWidth="1"/>
    <col min="10510" max="10750" width="9.140625" style="28"/>
    <col min="10751" max="10752" width="3" style="28" customWidth="1"/>
    <col min="10753" max="10753" width="42.85546875" style="28" customWidth="1"/>
    <col min="10754" max="10754" width="16.28515625" style="28" customWidth="1"/>
    <col min="10755" max="10755" width="14.85546875" style="28" customWidth="1"/>
    <col min="10756" max="10756" width="22.85546875" style="28" customWidth="1"/>
    <col min="10757" max="10757" width="23" style="28" customWidth="1"/>
    <col min="10758" max="10758" width="17.7109375" style="28" customWidth="1"/>
    <col min="10759" max="10759" width="21.7109375" style="28" customWidth="1"/>
    <col min="10760" max="10760" width="17.7109375" style="28" customWidth="1"/>
    <col min="10761" max="10761" width="22.7109375" style="28" customWidth="1"/>
    <col min="10762" max="10764" width="9.140625" style="28"/>
    <col min="10765" max="10765" width="11.5703125" style="28" bestFit="1" customWidth="1"/>
    <col min="10766" max="11006" width="9.140625" style="28"/>
    <col min="11007" max="11008" width="3" style="28" customWidth="1"/>
    <col min="11009" max="11009" width="42.85546875" style="28" customWidth="1"/>
    <col min="11010" max="11010" width="16.28515625" style="28" customWidth="1"/>
    <col min="11011" max="11011" width="14.85546875" style="28" customWidth="1"/>
    <col min="11012" max="11012" width="22.85546875" style="28" customWidth="1"/>
    <col min="11013" max="11013" width="23" style="28" customWidth="1"/>
    <col min="11014" max="11014" width="17.7109375" style="28" customWidth="1"/>
    <col min="11015" max="11015" width="21.7109375" style="28" customWidth="1"/>
    <col min="11016" max="11016" width="17.7109375" style="28" customWidth="1"/>
    <col min="11017" max="11017" width="22.7109375" style="28" customWidth="1"/>
    <col min="11018" max="11020" width="9.140625" style="28"/>
    <col min="11021" max="11021" width="11.5703125" style="28" bestFit="1" customWidth="1"/>
    <col min="11022" max="11262" width="9.140625" style="28"/>
    <col min="11263" max="11264" width="3" style="28" customWidth="1"/>
    <col min="11265" max="11265" width="42.85546875" style="28" customWidth="1"/>
    <col min="11266" max="11266" width="16.28515625" style="28" customWidth="1"/>
    <col min="11267" max="11267" width="14.85546875" style="28" customWidth="1"/>
    <col min="11268" max="11268" width="22.85546875" style="28" customWidth="1"/>
    <col min="11269" max="11269" width="23" style="28" customWidth="1"/>
    <col min="11270" max="11270" width="17.7109375" style="28" customWidth="1"/>
    <col min="11271" max="11271" width="21.7109375" style="28" customWidth="1"/>
    <col min="11272" max="11272" width="17.7109375" style="28" customWidth="1"/>
    <col min="11273" max="11273" width="22.7109375" style="28" customWidth="1"/>
    <col min="11274" max="11276" width="9.140625" style="28"/>
    <col min="11277" max="11277" width="11.5703125" style="28" bestFit="1" customWidth="1"/>
    <col min="11278" max="11518" width="9.140625" style="28"/>
    <col min="11519" max="11520" width="3" style="28" customWidth="1"/>
    <col min="11521" max="11521" width="42.85546875" style="28" customWidth="1"/>
    <col min="11522" max="11522" width="16.28515625" style="28" customWidth="1"/>
    <col min="11523" max="11523" width="14.85546875" style="28" customWidth="1"/>
    <col min="11524" max="11524" width="22.85546875" style="28" customWidth="1"/>
    <col min="11525" max="11525" width="23" style="28" customWidth="1"/>
    <col min="11526" max="11526" width="17.7109375" style="28" customWidth="1"/>
    <col min="11527" max="11527" width="21.7109375" style="28" customWidth="1"/>
    <col min="11528" max="11528" width="17.7109375" style="28" customWidth="1"/>
    <col min="11529" max="11529" width="22.7109375" style="28" customWidth="1"/>
    <col min="11530" max="11532" width="9.140625" style="28"/>
    <col min="11533" max="11533" width="11.5703125" style="28" bestFit="1" customWidth="1"/>
    <col min="11534" max="11774" width="9.140625" style="28"/>
    <col min="11775" max="11776" width="3" style="28" customWidth="1"/>
    <col min="11777" max="11777" width="42.85546875" style="28" customWidth="1"/>
    <col min="11778" max="11778" width="16.28515625" style="28" customWidth="1"/>
    <col min="11779" max="11779" width="14.85546875" style="28" customWidth="1"/>
    <col min="11780" max="11780" width="22.85546875" style="28" customWidth="1"/>
    <col min="11781" max="11781" width="23" style="28" customWidth="1"/>
    <col min="11782" max="11782" width="17.7109375" style="28" customWidth="1"/>
    <col min="11783" max="11783" width="21.7109375" style="28" customWidth="1"/>
    <col min="11784" max="11784" width="17.7109375" style="28" customWidth="1"/>
    <col min="11785" max="11785" width="22.7109375" style="28" customWidth="1"/>
    <col min="11786" max="11788" width="9.140625" style="28"/>
    <col min="11789" max="11789" width="11.5703125" style="28" bestFit="1" customWidth="1"/>
    <col min="11790" max="12030" width="9.140625" style="28"/>
    <col min="12031" max="12032" width="3" style="28" customWidth="1"/>
    <col min="12033" max="12033" width="42.85546875" style="28" customWidth="1"/>
    <col min="12034" max="12034" width="16.28515625" style="28" customWidth="1"/>
    <col min="12035" max="12035" width="14.85546875" style="28" customWidth="1"/>
    <col min="12036" max="12036" width="22.85546875" style="28" customWidth="1"/>
    <col min="12037" max="12037" width="23" style="28" customWidth="1"/>
    <col min="12038" max="12038" width="17.7109375" style="28" customWidth="1"/>
    <col min="12039" max="12039" width="21.7109375" style="28" customWidth="1"/>
    <col min="12040" max="12040" width="17.7109375" style="28" customWidth="1"/>
    <col min="12041" max="12041" width="22.7109375" style="28" customWidth="1"/>
    <col min="12042" max="12044" width="9.140625" style="28"/>
    <col min="12045" max="12045" width="11.5703125" style="28" bestFit="1" customWidth="1"/>
    <col min="12046" max="12286" width="9.140625" style="28"/>
    <col min="12287" max="12288" width="3" style="28" customWidth="1"/>
    <col min="12289" max="12289" width="42.85546875" style="28" customWidth="1"/>
    <col min="12290" max="12290" width="16.28515625" style="28" customWidth="1"/>
    <col min="12291" max="12291" width="14.85546875" style="28" customWidth="1"/>
    <col min="12292" max="12292" width="22.85546875" style="28" customWidth="1"/>
    <col min="12293" max="12293" width="23" style="28" customWidth="1"/>
    <col min="12294" max="12294" width="17.7109375" style="28" customWidth="1"/>
    <col min="12295" max="12295" width="21.7109375" style="28" customWidth="1"/>
    <col min="12296" max="12296" width="17.7109375" style="28" customWidth="1"/>
    <col min="12297" max="12297" width="22.7109375" style="28" customWidth="1"/>
    <col min="12298" max="12300" width="9.140625" style="28"/>
    <col min="12301" max="12301" width="11.5703125" style="28" bestFit="1" customWidth="1"/>
    <col min="12302" max="12542" width="9.140625" style="28"/>
    <col min="12543" max="12544" width="3" style="28" customWidth="1"/>
    <col min="12545" max="12545" width="42.85546875" style="28" customWidth="1"/>
    <col min="12546" max="12546" width="16.28515625" style="28" customWidth="1"/>
    <col min="12547" max="12547" width="14.85546875" style="28" customWidth="1"/>
    <col min="12548" max="12548" width="22.85546875" style="28" customWidth="1"/>
    <col min="12549" max="12549" width="23" style="28" customWidth="1"/>
    <col min="12550" max="12550" width="17.7109375" style="28" customWidth="1"/>
    <col min="12551" max="12551" width="21.7109375" style="28" customWidth="1"/>
    <col min="12552" max="12552" width="17.7109375" style="28" customWidth="1"/>
    <col min="12553" max="12553" width="22.7109375" style="28" customWidth="1"/>
    <col min="12554" max="12556" width="9.140625" style="28"/>
    <col min="12557" max="12557" width="11.5703125" style="28" bestFit="1" customWidth="1"/>
    <col min="12558" max="12798" width="9.140625" style="28"/>
    <col min="12799" max="12800" width="3" style="28" customWidth="1"/>
    <col min="12801" max="12801" width="42.85546875" style="28" customWidth="1"/>
    <col min="12802" max="12802" width="16.28515625" style="28" customWidth="1"/>
    <col min="12803" max="12803" width="14.85546875" style="28" customWidth="1"/>
    <col min="12804" max="12804" width="22.85546875" style="28" customWidth="1"/>
    <col min="12805" max="12805" width="23" style="28" customWidth="1"/>
    <col min="12806" max="12806" width="17.7109375" style="28" customWidth="1"/>
    <col min="12807" max="12807" width="21.7109375" style="28" customWidth="1"/>
    <col min="12808" max="12808" width="17.7109375" style="28" customWidth="1"/>
    <col min="12809" max="12809" width="22.7109375" style="28" customWidth="1"/>
    <col min="12810" max="12812" width="9.140625" style="28"/>
    <col min="12813" max="12813" width="11.5703125" style="28" bestFit="1" customWidth="1"/>
    <col min="12814" max="13054" width="9.140625" style="28"/>
    <col min="13055" max="13056" width="3" style="28" customWidth="1"/>
    <col min="13057" max="13057" width="42.85546875" style="28" customWidth="1"/>
    <col min="13058" max="13058" width="16.28515625" style="28" customWidth="1"/>
    <col min="13059" max="13059" width="14.85546875" style="28" customWidth="1"/>
    <col min="13060" max="13060" width="22.85546875" style="28" customWidth="1"/>
    <col min="13061" max="13061" width="23" style="28" customWidth="1"/>
    <col min="13062" max="13062" width="17.7109375" style="28" customWidth="1"/>
    <col min="13063" max="13063" width="21.7109375" style="28" customWidth="1"/>
    <col min="13064" max="13064" width="17.7109375" style="28" customWidth="1"/>
    <col min="13065" max="13065" width="22.7109375" style="28" customWidth="1"/>
    <col min="13066" max="13068" width="9.140625" style="28"/>
    <col min="13069" max="13069" width="11.5703125" style="28" bestFit="1" customWidth="1"/>
    <col min="13070" max="13310" width="9.140625" style="28"/>
    <col min="13311" max="13312" width="3" style="28" customWidth="1"/>
    <col min="13313" max="13313" width="42.85546875" style="28" customWidth="1"/>
    <col min="13314" max="13314" width="16.28515625" style="28" customWidth="1"/>
    <col min="13315" max="13315" width="14.85546875" style="28" customWidth="1"/>
    <col min="13316" max="13316" width="22.85546875" style="28" customWidth="1"/>
    <col min="13317" max="13317" width="23" style="28" customWidth="1"/>
    <col min="13318" max="13318" width="17.7109375" style="28" customWidth="1"/>
    <col min="13319" max="13319" width="21.7109375" style="28" customWidth="1"/>
    <col min="13320" max="13320" width="17.7109375" style="28" customWidth="1"/>
    <col min="13321" max="13321" width="22.7109375" style="28" customWidth="1"/>
    <col min="13322" max="13324" width="9.140625" style="28"/>
    <col min="13325" max="13325" width="11.5703125" style="28" bestFit="1" customWidth="1"/>
    <col min="13326" max="13566" width="9.140625" style="28"/>
    <col min="13567" max="13568" width="3" style="28" customWidth="1"/>
    <col min="13569" max="13569" width="42.85546875" style="28" customWidth="1"/>
    <col min="13570" max="13570" width="16.28515625" style="28" customWidth="1"/>
    <col min="13571" max="13571" width="14.85546875" style="28" customWidth="1"/>
    <col min="13572" max="13572" width="22.85546875" style="28" customWidth="1"/>
    <col min="13573" max="13573" width="23" style="28" customWidth="1"/>
    <col min="13574" max="13574" width="17.7109375" style="28" customWidth="1"/>
    <col min="13575" max="13575" width="21.7109375" style="28" customWidth="1"/>
    <col min="13576" max="13576" width="17.7109375" style="28" customWidth="1"/>
    <col min="13577" max="13577" width="22.7109375" style="28" customWidth="1"/>
    <col min="13578" max="13580" width="9.140625" style="28"/>
    <col min="13581" max="13581" width="11.5703125" style="28" bestFit="1" customWidth="1"/>
    <col min="13582" max="13822" width="9.140625" style="28"/>
    <col min="13823" max="13824" width="3" style="28" customWidth="1"/>
    <col min="13825" max="13825" width="42.85546875" style="28" customWidth="1"/>
    <col min="13826" max="13826" width="16.28515625" style="28" customWidth="1"/>
    <col min="13827" max="13827" width="14.85546875" style="28" customWidth="1"/>
    <col min="13828" max="13828" width="22.85546875" style="28" customWidth="1"/>
    <col min="13829" max="13829" width="23" style="28" customWidth="1"/>
    <col min="13830" max="13830" width="17.7109375" style="28" customWidth="1"/>
    <col min="13831" max="13831" width="21.7109375" style="28" customWidth="1"/>
    <col min="13832" max="13832" width="17.7109375" style="28" customWidth="1"/>
    <col min="13833" max="13833" width="22.7109375" style="28" customWidth="1"/>
    <col min="13834" max="13836" width="9.140625" style="28"/>
    <col min="13837" max="13837" width="11.5703125" style="28" bestFit="1" customWidth="1"/>
    <col min="13838" max="14078" width="9.140625" style="28"/>
    <col min="14079" max="14080" width="3" style="28" customWidth="1"/>
    <col min="14081" max="14081" width="42.85546875" style="28" customWidth="1"/>
    <col min="14082" max="14082" width="16.28515625" style="28" customWidth="1"/>
    <col min="14083" max="14083" width="14.85546875" style="28" customWidth="1"/>
    <col min="14084" max="14084" width="22.85546875" style="28" customWidth="1"/>
    <col min="14085" max="14085" width="23" style="28" customWidth="1"/>
    <col min="14086" max="14086" width="17.7109375" style="28" customWidth="1"/>
    <col min="14087" max="14087" width="21.7109375" style="28" customWidth="1"/>
    <col min="14088" max="14088" width="17.7109375" style="28" customWidth="1"/>
    <col min="14089" max="14089" width="22.7109375" style="28" customWidth="1"/>
    <col min="14090" max="14092" width="9.140625" style="28"/>
    <col min="14093" max="14093" width="11.5703125" style="28" bestFit="1" customWidth="1"/>
    <col min="14094" max="14334" width="9.140625" style="28"/>
    <col min="14335" max="14336" width="3" style="28" customWidth="1"/>
    <col min="14337" max="14337" width="42.85546875" style="28" customWidth="1"/>
    <col min="14338" max="14338" width="16.28515625" style="28" customWidth="1"/>
    <col min="14339" max="14339" width="14.85546875" style="28" customWidth="1"/>
    <col min="14340" max="14340" width="22.85546875" style="28" customWidth="1"/>
    <col min="14341" max="14341" width="23" style="28" customWidth="1"/>
    <col min="14342" max="14342" width="17.7109375" style="28" customWidth="1"/>
    <col min="14343" max="14343" width="21.7109375" style="28" customWidth="1"/>
    <col min="14344" max="14344" width="17.7109375" style="28" customWidth="1"/>
    <col min="14345" max="14345" width="22.7109375" style="28" customWidth="1"/>
    <col min="14346" max="14348" width="9.140625" style="28"/>
    <col min="14349" max="14349" width="11.5703125" style="28" bestFit="1" customWidth="1"/>
    <col min="14350" max="14590" width="9.140625" style="28"/>
    <col min="14591" max="14592" width="3" style="28" customWidth="1"/>
    <col min="14593" max="14593" width="42.85546875" style="28" customWidth="1"/>
    <col min="14594" max="14594" width="16.28515625" style="28" customWidth="1"/>
    <col min="14595" max="14595" width="14.85546875" style="28" customWidth="1"/>
    <col min="14596" max="14596" width="22.85546875" style="28" customWidth="1"/>
    <col min="14597" max="14597" width="23" style="28" customWidth="1"/>
    <col min="14598" max="14598" width="17.7109375" style="28" customWidth="1"/>
    <col min="14599" max="14599" width="21.7109375" style="28" customWidth="1"/>
    <col min="14600" max="14600" width="17.7109375" style="28" customWidth="1"/>
    <col min="14601" max="14601" width="22.7109375" style="28" customWidth="1"/>
    <col min="14602" max="14604" width="9.140625" style="28"/>
    <col min="14605" max="14605" width="11.5703125" style="28" bestFit="1" customWidth="1"/>
    <col min="14606" max="14846" width="9.140625" style="28"/>
    <col min="14847" max="14848" width="3" style="28" customWidth="1"/>
    <col min="14849" max="14849" width="42.85546875" style="28" customWidth="1"/>
    <col min="14850" max="14850" width="16.28515625" style="28" customWidth="1"/>
    <col min="14851" max="14851" width="14.85546875" style="28" customWidth="1"/>
    <col min="14852" max="14852" width="22.85546875" style="28" customWidth="1"/>
    <col min="14853" max="14853" width="23" style="28" customWidth="1"/>
    <col min="14854" max="14854" width="17.7109375" style="28" customWidth="1"/>
    <col min="14855" max="14855" width="21.7109375" style="28" customWidth="1"/>
    <col min="14856" max="14856" width="17.7109375" style="28" customWidth="1"/>
    <col min="14857" max="14857" width="22.7109375" style="28" customWidth="1"/>
    <col min="14858" max="14860" width="9.140625" style="28"/>
    <col min="14861" max="14861" width="11.5703125" style="28" bestFit="1" customWidth="1"/>
    <col min="14862" max="15102" width="9.140625" style="28"/>
    <col min="15103" max="15104" width="3" style="28" customWidth="1"/>
    <col min="15105" max="15105" width="42.85546875" style="28" customWidth="1"/>
    <col min="15106" max="15106" width="16.28515625" style="28" customWidth="1"/>
    <col min="15107" max="15107" width="14.85546875" style="28" customWidth="1"/>
    <col min="15108" max="15108" width="22.85546875" style="28" customWidth="1"/>
    <col min="15109" max="15109" width="23" style="28" customWidth="1"/>
    <col min="15110" max="15110" width="17.7109375" style="28" customWidth="1"/>
    <col min="15111" max="15111" width="21.7109375" style="28" customWidth="1"/>
    <col min="15112" max="15112" width="17.7109375" style="28" customWidth="1"/>
    <col min="15113" max="15113" width="22.7109375" style="28" customWidth="1"/>
    <col min="15114" max="15116" width="9.140625" style="28"/>
    <col min="15117" max="15117" width="11.5703125" style="28" bestFit="1" customWidth="1"/>
    <col min="15118" max="15358" width="9.140625" style="28"/>
    <col min="15359" max="15360" width="3" style="28" customWidth="1"/>
    <col min="15361" max="15361" width="42.85546875" style="28" customWidth="1"/>
    <col min="15362" max="15362" width="16.28515625" style="28" customWidth="1"/>
    <col min="15363" max="15363" width="14.85546875" style="28" customWidth="1"/>
    <col min="15364" max="15364" width="22.85546875" style="28" customWidth="1"/>
    <col min="15365" max="15365" width="23" style="28" customWidth="1"/>
    <col min="15366" max="15366" width="17.7109375" style="28" customWidth="1"/>
    <col min="15367" max="15367" width="21.7109375" style="28" customWidth="1"/>
    <col min="15368" max="15368" width="17.7109375" style="28" customWidth="1"/>
    <col min="15369" max="15369" width="22.7109375" style="28" customWidth="1"/>
    <col min="15370" max="15372" width="9.140625" style="28"/>
    <col min="15373" max="15373" width="11.5703125" style="28" bestFit="1" customWidth="1"/>
    <col min="15374" max="15614" width="9.140625" style="28"/>
    <col min="15615" max="15616" width="3" style="28" customWidth="1"/>
    <col min="15617" max="15617" width="42.85546875" style="28" customWidth="1"/>
    <col min="15618" max="15618" width="16.28515625" style="28" customWidth="1"/>
    <col min="15619" max="15619" width="14.85546875" style="28" customWidth="1"/>
    <col min="15620" max="15620" width="22.85546875" style="28" customWidth="1"/>
    <col min="15621" max="15621" width="23" style="28" customWidth="1"/>
    <col min="15622" max="15622" width="17.7109375" style="28" customWidth="1"/>
    <col min="15623" max="15623" width="21.7109375" style="28" customWidth="1"/>
    <col min="15624" max="15624" width="17.7109375" style="28" customWidth="1"/>
    <col min="15625" max="15625" width="22.7109375" style="28" customWidth="1"/>
    <col min="15626" max="15628" width="9.140625" style="28"/>
    <col min="15629" max="15629" width="11.5703125" style="28" bestFit="1" customWidth="1"/>
    <col min="15630" max="15870" width="9.140625" style="28"/>
    <col min="15871" max="15872" width="3" style="28" customWidth="1"/>
    <col min="15873" max="15873" width="42.85546875" style="28" customWidth="1"/>
    <col min="15874" max="15874" width="16.28515625" style="28" customWidth="1"/>
    <col min="15875" max="15875" width="14.85546875" style="28" customWidth="1"/>
    <col min="15876" max="15876" width="22.85546875" style="28" customWidth="1"/>
    <col min="15877" max="15877" width="23" style="28" customWidth="1"/>
    <col min="15878" max="15878" width="17.7109375" style="28" customWidth="1"/>
    <col min="15879" max="15879" width="21.7109375" style="28" customWidth="1"/>
    <col min="15880" max="15880" width="17.7109375" style="28" customWidth="1"/>
    <col min="15881" max="15881" width="22.7109375" style="28" customWidth="1"/>
    <col min="15882" max="15884" width="9.140625" style="28"/>
    <col min="15885" max="15885" width="11.5703125" style="28" bestFit="1" customWidth="1"/>
    <col min="15886" max="16126" width="9.140625" style="28"/>
    <col min="16127" max="16128" width="3" style="28" customWidth="1"/>
    <col min="16129" max="16129" width="42.85546875" style="28" customWidth="1"/>
    <col min="16130" max="16130" width="16.28515625" style="28" customWidth="1"/>
    <col min="16131" max="16131" width="14.85546875" style="28" customWidth="1"/>
    <col min="16132" max="16132" width="22.85546875" style="28" customWidth="1"/>
    <col min="16133" max="16133" width="23" style="28" customWidth="1"/>
    <col min="16134" max="16134" width="17.7109375" style="28" customWidth="1"/>
    <col min="16135" max="16135" width="21.7109375" style="28" customWidth="1"/>
    <col min="16136" max="16136" width="17.7109375" style="28" customWidth="1"/>
    <col min="16137" max="16137" width="22.7109375" style="28" customWidth="1"/>
    <col min="16138" max="16140" width="9.140625" style="28"/>
    <col min="16141" max="16141" width="11.5703125" style="28" bestFit="1" customWidth="1"/>
    <col min="16142" max="16384" width="9.140625" style="28"/>
  </cols>
  <sheetData>
    <row r="1" spans="1:20" s="91" customFormat="1" ht="14.1" customHeight="1" x14ac:dyDescent="0.25">
      <c r="A1" s="968" t="str">
        <f>'AFS - Equity'!A1:I1</f>
        <v>NAME OF INSURANCE COMPANY</v>
      </c>
      <c r="B1" s="968"/>
      <c r="C1" s="968"/>
      <c r="D1" s="968"/>
      <c r="E1" s="968"/>
      <c r="F1" s="968"/>
      <c r="G1" s="968"/>
      <c r="H1" s="968"/>
      <c r="I1" s="968"/>
    </row>
    <row r="2" spans="1:20" s="91" customFormat="1" ht="14.1" customHeight="1" x14ac:dyDescent="0.25">
      <c r="A2" s="952" t="str">
        <f>'AFS - Equity'!A2:I2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s="91" customFormat="1" ht="14.1" customHeight="1" x14ac:dyDescent="0.25">
      <c r="A3" s="952" t="str">
        <f>'AFS - Equity'!A3:I3</f>
        <v>AS OF DATE</v>
      </c>
      <c r="B3" s="952"/>
      <c r="C3" s="952"/>
      <c r="D3" s="952"/>
      <c r="E3" s="952"/>
      <c r="F3" s="952"/>
      <c r="G3" s="952"/>
      <c r="H3" s="952"/>
      <c r="I3" s="95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s="91" customFormat="1" ht="14.1" customHeight="1" thickBot="1" x14ac:dyDescent="0.25">
      <c r="A4" s="93"/>
      <c r="B4" s="24"/>
      <c r="C4" s="93"/>
      <c r="D4" s="93"/>
      <c r="E4" s="228"/>
      <c r="F4" s="229"/>
      <c r="G4" s="229"/>
      <c r="H4" s="230"/>
      <c r="I4" s="230"/>
    </row>
    <row r="5" spans="1:20" s="25" customFormat="1" ht="12.75" customHeight="1" x14ac:dyDescent="0.25">
      <c r="A5" s="937" t="s">
        <v>100</v>
      </c>
      <c r="B5" s="987"/>
      <c r="C5" s="938"/>
      <c r="D5" s="945" t="s">
        <v>165</v>
      </c>
      <c r="E5" s="875" t="s">
        <v>262</v>
      </c>
      <c r="F5" s="938" t="s">
        <v>166</v>
      </c>
      <c r="G5" s="938"/>
      <c r="H5" s="993" t="s">
        <v>377</v>
      </c>
      <c r="I5" s="993" t="s">
        <v>378</v>
      </c>
    </row>
    <row r="6" spans="1:20" s="25" customFormat="1" ht="12.75" customHeight="1" thickBot="1" x14ac:dyDescent="0.3">
      <c r="A6" s="988"/>
      <c r="B6" s="989"/>
      <c r="C6" s="990"/>
      <c r="D6" s="991"/>
      <c r="E6" s="992"/>
      <c r="F6" s="384" t="s">
        <v>169</v>
      </c>
      <c r="G6" s="384" t="s">
        <v>414</v>
      </c>
      <c r="H6" s="994"/>
      <c r="I6" s="994"/>
    </row>
    <row r="7" spans="1:20" ht="12.75" customHeight="1" x14ac:dyDescent="0.2">
      <c r="A7" s="124"/>
      <c r="B7" s="125"/>
      <c r="C7" s="31"/>
      <c r="D7" s="170"/>
      <c r="E7" s="233"/>
      <c r="F7" s="234"/>
      <c r="G7" s="234"/>
      <c r="H7" s="170"/>
      <c r="I7" s="170"/>
    </row>
    <row r="8" spans="1:20" ht="12.75" customHeight="1" x14ac:dyDescent="0.2">
      <c r="A8" s="132" t="s">
        <v>108</v>
      </c>
      <c r="B8" s="51" t="s">
        <v>171</v>
      </c>
      <c r="C8" s="36"/>
      <c r="D8" s="238"/>
      <c r="E8" s="236"/>
      <c r="F8" s="239"/>
      <c r="G8" s="239"/>
      <c r="H8" s="171"/>
      <c r="I8" s="171"/>
    </row>
    <row r="9" spans="1:20" ht="12.75" customHeight="1" x14ac:dyDescent="0.2">
      <c r="A9" s="132"/>
      <c r="B9" s="128">
        <v>1</v>
      </c>
      <c r="C9" s="240"/>
      <c r="D9" s="385"/>
      <c r="E9" s="379"/>
      <c r="F9" s="241"/>
      <c r="G9" s="241"/>
      <c r="H9" s="153"/>
      <c r="I9" s="153"/>
    </row>
    <row r="10" spans="1:20" ht="12.75" customHeight="1" x14ac:dyDescent="0.2">
      <c r="A10" s="132"/>
      <c r="B10" s="128">
        <v>2</v>
      </c>
      <c r="C10" s="242"/>
      <c r="D10" s="386"/>
      <c r="E10" s="293"/>
      <c r="F10" s="243"/>
      <c r="G10" s="243"/>
      <c r="H10" s="157"/>
      <c r="I10" s="157"/>
    </row>
    <row r="11" spans="1:20" ht="12.75" customHeight="1" thickBot="1" x14ac:dyDescent="0.25">
      <c r="A11" s="132"/>
      <c r="B11" s="128">
        <v>3</v>
      </c>
      <c r="C11" s="242"/>
      <c r="D11" s="386"/>
      <c r="E11" s="293"/>
      <c r="F11" s="387"/>
      <c r="G11" s="387"/>
      <c r="H11" s="162"/>
      <c r="I11" s="162"/>
    </row>
    <row r="12" spans="1:20" s="4" customFormat="1" ht="12.75" customHeight="1" thickBot="1" x14ac:dyDescent="0.25">
      <c r="A12" s="127"/>
      <c r="B12" s="130" t="s">
        <v>263</v>
      </c>
      <c r="C12" s="388"/>
      <c r="D12" s="253"/>
      <c r="E12" s="389"/>
      <c r="F12" s="260"/>
      <c r="G12" s="260"/>
      <c r="H12" s="260">
        <f>SUM(H9:H11)</f>
        <v>0</v>
      </c>
      <c r="I12" s="260">
        <f>SUM(I9:I11)</f>
        <v>0</v>
      </c>
    </row>
    <row r="13" spans="1:20" ht="12.75" customHeight="1" x14ac:dyDescent="0.2">
      <c r="A13" s="132"/>
      <c r="B13" s="128"/>
      <c r="C13" s="248"/>
      <c r="D13" s="171"/>
      <c r="E13" s="236"/>
      <c r="F13" s="234"/>
      <c r="G13" s="234"/>
      <c r="H13" s="170"/>
      <c r="I13" s="170"/>
    </row>
    <row r="14" spans="1:20" ht="12.75" customHeight="1" x14ac:dyDescent="0.2">
      <c r="A14" s="132" t="s">
        <v>110</v>
      </c>
      <c r="B14" s="51" t="s">
        <v>172</v>
      </c>
      <c r="C14" s="36"/>
      <c r="D14" s="171"/>
      <c r="E14" s="236"/>
      <c r="F14" s="237"/>
      <c r="G14" s="237"/>
      <c r="H14" s="171"/>
      <c r="I14" s="171"/>
    </row>
    <row r="15" spans="1:20" ht="12.75" customHeight="1" x14ac:dyDescent="0.2">
      <c r="A15" s="132"/>
      <c r="B15" s="128">
        <v>1</v>
      </c>
      <c r="C15" s="240"/>
      <c r="D15" s="385"/>
      <c r="E15" s="379"/>
      <c r="F15" s="241"/>
      <c r="G15" s="241"/>
      <c r="H15" s="153"/>
      <c r="I15" s="153"/>
    </row>
    <row r="16" spans="1:20" ht="12.75" customHeight="1" x14ac:dyDescent="0.2">
      <c r="A16" s="132"/>
      <c r="B16" s="128">
        <v>2</v>
      </c>
      <c r="C16" s="242"/>
      <c r="D16" s="386"/>
      <c r="E16" s="293"/>
      <c r="F16" s="243"/>
      <c r="G16" s="243"/>
      <c r="H16" s="157"/>
      <c r="I16" s="157"/>
    </row>
    <row r="17" spans="1:9" ht="12.75" customHeight="1" thickBot="1" x14ac:dyDescent="0.25">
      <c r="A17" s="132"/>
      <c r="B17" s="128">
        <v>3</v>
      </c>
      <c r="C17" s="242"/>
      <c r="D17" s="386"/>
      <c r="E17" s="293"/>
      <c r="F17" s="387"/>
      <c r="G17" s="387"/>
      <c r="H17" s="162"/>
      <c r="I17" s="162"/>
    </row>
    <row r="18" spans="1:9" s="4" customFormat="1" ht="12.75" customHeight="1" thickBot="1" x14ac:dyDescent="0.25">
      <c r="A18" s="127"/>
      <c r="B18" s="130" t="s">
        <v>264</v>
      </c>
      <c r="C18" s="388"/>
      <c r="D18" s="253"/>
      <c r="E18" s="389"/>
      <c r="F18" s="260"/>
      <c r="G18" s="260"/>
      <c r="H18" s="260">
        <f>SUM(H15:H17)</f>
        <v>0</v>
      </c>
      <c r="I18" s="260">
        <f>SUM(I15:I17)</f>
        <v>0</v>
      </c>
    </row>
    <row r="19" spans="1:9" ht="12.75" customHeight="1" x14ac:dyDescent="0.2">
      <c r="A19" s="132"/>
      <c r="B19" s="128"/>
      <c r="C19" s="36"/>
      <c r="D19" s="171"/>
      <c r="E19" s="236"/>
      <c r="F19" s="237"/>
      <c r="G19" s="237"/>
      <c r="H19" s="171"/>
      <c r="I19" s="171"/>
    </row>
    <row r="20" spans="1:9" ht="12.75" customHeight="1" x14ac:dyDescent="0.2">
      <c r="A20" s="132" t="s">
        <v>158</v>
      </c>
      <c r="B20" s="51" t="s">
        <v>173</v>
      </c>
      <c r="D20" s="171"/>
      <c r="E20" s="236"/>
      <c r="F20" s="237"/>
      <c r="G20" s="237"/>
      <c r="H20" s="171"/>
      <c r="I20" s="171"/>
    </row>
    <row r="21" spans="1:9" ht="12.75" customHeight="1" x14ac:dyDescent="0.2">
      <c r="A21" s="132"/>
      <c r="B21" s="128">
        <v>1</v>
      </c>
      <c r="C21" s="240"/>
      <c r="D21" s="385"/>
      <c r="E21" s="379"/>
      <c r="F21" s="241"/>
      <c r="G21" s="241"/>
      <c r="H21" s="153"/>
      <c r="I21" s="153"/>
    </row>
    <row r="22" spans="1:9" ht="12.75" customHeight="1" x14ac:dyDescent="0.2">
      <c r="A22" s="132"/>
      <c r="B22" s="128">
        <v>2</v>
      </c>
      <c r="C22" s="242"/>
      <c r="D22" s="386"/>
      <c r="E22" s="293"/>
      <c r="F22" s="243"/>
      <c r="G22" s="243"/>
      <c r="H22" s="157"/>
      <c r="I22" s="157"/>
    </row>
    <row r="23" spans="1:9" ht="12.75" customHeight="1" thickBot="1" x14ac:dyDescent="0.25">
      <c r="A23" s="132"/>
      <c r="B23" s="128">
        <v>3</v>
      </c>
      <c r="C23" s="242"/>
      <c r="D23" s="386"/>
      <c r="E23" s="293"/>
      <c r="F23" s="387"/>
      <c r="G23" s="387"/>
      <c r="H23" s="162"/>
      <c r="I23" s="162"/>
    </row>
    <row r="24" spans="1:9" s="4" customFormat="1" ht="12.75" customHeight="1" thickBot="1" x14ac:dyDescent="0.25">
      <c r="A24" s="127"/>
      <c r="B24" s="130" t="s">
        <v>265</v>
      </c>
      <c r="C24" s="388"/>
      <c r="D24" s="253"/>
      <c r="E24" s="389"/>
      <c r="F24" s="260"/>
      <c r="G24" s="260"/>
      <c r="H24" s="260">
        <f>SUM(H21:H23)</f>
        <v>0</v>
      </c>
      <c r="I24" s="260">
        <f>SUM(I21:I23)</f>
        <v>0</v>
      </c>
    </row>
    <row r="25" spans="1:9" ht="12.75" customHeight="1" x14ac:dyDescent="0.2">
      <c r="A25" s="132"/>
      <c r="B25" s="128"/>
      <c r="C25" s="248"/>
      <c r="D25" s="171"/>
      <c r="E25" s="236"/>
      <c r="F25" s="237"/>
      <c r="G25" s="237"/>
      <c r="H25" s="171"/>
      <c r="I25" s="171"/>
    </row>
    <row r="26" spans="1:9" ht="12.75" customHeight="1" x14ac:dyDescent="0.2">
      <c r="A26" s="132"/>
      <c r="B26" s="128"/>
      <c r="C26" s="36"/>
      <c r="D26" s="171"/>
      <c r="E26" s="236"/>
      <c r="F26" s="237"/>
      <c r="G26" s="237"/>
      <c r="H26" s="171"/>
      <c r="I26" s="171"/>
    </row>
    <row r="27" spans="1:9" ht="12.75" customHeight="1" x14ac:dyDescent="0.2">
      <c r="A27" s="132" t="s">
        <v>161</v>
      </c>
      <c r="B27" s="66" t="s">
        <v>89</v>
      </c>
      <c r="D27" s="250"/>
      <c r="E27" s="390"/>
      <c r="F27" s="259"/>
      <c r="G27" s="259"/>
      <c r="H27" s="250"/>
      <c r="I27" s="250"/>
    </row>
    <row r="28" spans="1:9" ht="12.75" customHeight="1" x14ac:dyDescent="0.2">
      <c r="A28" s="132"/>
      <c r="B28" s="51"/>
      <c r="C28" s="82"/>
      <c r="D28" s="171"/>
      <c r="E28" s="236"/>
      <c r="F28" s="237"/>
      <c r="G28" s="237"/>
      <c r="H28" s="171"/>
      <c r="I28" s="171"/>
    </row>
    <row r="29" spans="1:9" ht="12.75" customHeight="1" x14ac:dyDescent="0.2">
      <c r="A29" s="132"/>
      <c r="B29" s="51" t="s">
        <v>266</v>
      </c>
      <c r="C29" s="82"/>
      <c r="D29" s="171"/>
      <c r="E29" s="236"/>
      <c r="F29" s="237"/>
      <c r="G29" s="237"/>
      <c r="H29" s="171"/>
      <c r="I29" s="171"/>
    </row>
    <row r="30" spans="1:9" ht="12.75" customHeight="1" x14ac:dyDescent="0.2">
      <c r="A30" s="132"/>
      <c r="B30" s="128">
        <v>1</v>
      </c>
      <c r="C30" s="240"/>
      <c r="D30" s="385"/>
      <c r="E30" s="379"/>
      <c r="F30" s="241"/>
      <c r="G30" s="241"/>
      <c r="H30" s="153"/>
      <c r="I30" s="153"/>
    </row>
    <row r="31" spans="1:9" ht="12.75" customHeight="1" x14ac:dyDescent="0.2">
      <c r="A31" s="132"/>
      <c r="B31" s="128">
        <v>2</v>
      </c>
      <c r="C31" s="242"/>
      <c r="D31" s="386"/>
      <c r="E31" s="293"/>
      <c r="F31" s="243"/>
      <c r="G31" s="243"/>
      <c r="H31" s="157"/>
      <c r="I31" s="157"/>
    </row>
    <row r="32" spans="1:9" ht="12.75" customHeight="1" x14ac:dyDescent="0.2">
      <c r="A32" s="132"/>
      <c r="B32" s="128">
        <v>3</v>
      </c>
      <c r="C32" s="242"/>
      <c r="D32" s="386"/>
      <c r="E32" s="293"/>
      <c r="F32" s="387"/>
      <c r="G32" s="387"/>
      <c r="H32" s="162"/>
      <c r="I32" s="162"/>
    </row>
    <row r="33" spans="1:10" s="4" customFormat="1" ht="12.75" customHeight="1" x14ac:dyDescent="0.2">
      <c r="A33" s="127"/>
      <c r="B33" s="130" t="s">
        <v>94</v>
      </c>
      <c r="C33" s="388"/>
      <c r="D33" s="253"/>
      <c r="E33" s="389"/>
      <c r="F33" s="246"/>
      <c r="G33" s="246"/>
      <c r="H33" s="246">
        <f>SUM(H30:H32)</f>
        <v>0</v>
      </c>
      <c r="I33" s="246">
        <f>SUM(I30:I32)</f>
        <v>0</v>
      </c>
    </row>
    <row r="34" spans="1:10" ht="12.75" customHeight="1" x14ac:dyDescent="0.2">
      <c r="A34" s="132"/>
      <c r="B34" s="51"/>
      <c r="C34" s="82"/>
      <c r="D34" s="171"/>
      <c r="E34" s="236"/>
      <c r="F34" s="234"/>
      <c r="G34" s="234"/>
      <c r="H34" s="170"/>
      <c r="I34" s="170"/>
    </row>
    <row r="35" spans="1:10" ht="12.75" customHeight="1" x14ac:dyDescent="0.2">
      <c r="A35" s="132"/>
      <c r="B35" s="51" t="s">
        <v>267</v>
      </c>
      <c r="C35" s="82"/>
      <c r="D35" s="171"/>
      <c r="E35" s="236"/>
      <c r="F35" s="237"/>
      <c r="G35" s="237"/>
      <c r="H35" s="171"/>
      <c r="I35" s="171"/>
    </row>
    <row r="36" spans="1:10" ht="12.75" customHeight="1" x14ac:dyDescent="0.2">
      <c r="A36" s="132"/>
      <c r="B36" s="128">
        <v>1</v>
      </c>
      <c r="C36" s="240"/>
      <c r="D36" s="385"/>
      <c r="E36" s="379"/>
      <c r="F36" s="241"/>
      <c r="G36" s="241"/>
      <c r="H36" s="153"/>
      <c r="I36" s="153"/>
    </row>
    <row r="37" spans="1:10" ht="12.75" customHeight="1" x14ac:dyDescent="0.2">
      <c r="A37" s="132"/>
      <c r="B37" s="128">
        <v>2</v>
      </c>
      <c r="C37" s="242"/>
      <c r="D37" s="386"/>
      <c r="E37" s="293"/>
      <c r="F37" s="243"/>
      <c r="G37" s="243"/>
      <c r="H37" s="157"/>
      <c r="I37" s="157"/>
    </row>
    <row r="38" spans="1:10" ht="12.75" customHeight="1" x14ac:dyDescent="0.25">
      <c r="A38" s="132"/>
      <c r="B38" s="128">
        <v>3</v>
      </c>
      <c r="C38" s="242"/>
      <c r="D38" s="386"/>
      <c r="E38" s="293"/>
      <c r="F38" s="387"/>
      <c r="G38" s="387"/>
      <c r="H38" s="162"/>
      <c r="I38" s="162"/>
    </row>
    <row r="39" spans="1:10" s="4" customFormat="1" ht="12.75" customHeight="1" x14ac:dyDescent="0.25">
      <c r="A39" s="127"/>
      <c r="B39" s="130" t="s">
        <v>94</v>
      </c>
      <c r="C39" s="388"/>
      <c r="D39" s="253"/>
      <c r="E39" s="389"/>
      <c r="F39" s="391"/>
      <c r="G39" s="391"/>
      <c r="H39" s="391">
        <f>SUM(H36:H38)</f>
        <v>0</v>
      </c>
      <c r="I39" s="391">
        <f>SUM(I36:I38)</f>
        <v>0</v>
      </c>
    </row>
    <row r="40" spans="1:10" s="4" customFormat="1" ht="12.75" customHeight="1" thickBot="1" x14ac:dyDescent="0.3">
      <c r="A40" s="327"/>
      <c r="B40" s="51"/>
      <c r="C40" s="392"/>
      <c r="D40" s="174"/>
      <c r="E40" s="261"/>
      <c r="F40" s="393"/>
      <c r="G40" s="393"/>
      <c r="H40" s="394"/>
      <c r="I40" s="394"/>
    </row>
    <row r="41" spans="1:10" s="4" customFormat="1" ht="12.75" customHeight="1" thickBot="1" x14ac:dyDescent="0.3">
      <c r="A41" s="327"/>
      <c r="B41" s="51" t="s">
        <v>268</v>
      </c>
      <c r="C41" s="392"/>
      <c r="D41" s="174"/>
      <c r="E41" s="261"/>
      <c r="F41" s="395"/>
      <c r="G41" s="395"/>
      <c r="H41" s="395">
        <f>SUM(H39+H33)</f>
        <v>0</v>
      </c>
      <c r="I41" s="395">
        <f>SUM(I39+I33)</f>
        <v>0</v>
      </c>
    </row>
    <row r="42" spans="1:10" ht="12.75" customHeight="1" thickBot="1" x14ac:dyDescent="0.3">
      <c r="A42" s="396"/>
      <c r="B42" s="397"/>
      <c r="C42" s="222"/>
      <c r="D42" s="295"/>
      <c r="E42" s="296"/>
      <c r="F42" s="297"/>
      <c r="G42" s="297"/>
      <c r="H42" s="295"/>
      <c r="I42" s="295"/>
    </row>
    <row r="43" spans="1:10" ht="12.75" customHeight="1" x14ac:dyDescent="0.25">
      <c r="A43" s="77"/>
      <c r="B43" s="76"/>
      <c r="C43" s="77"/>
      <c r="D43" s="77"/>
      <c r="E43" s="271"/>
      <c r="F43" s="272"/>
      <c r="G43" s="272"/>
      <c r="H43" s="273"/>
      <c r="I43" s="273"/>
    </row>
    <row r="44" spans="1:10" ht="12.75" customHeight="1" x14ac:dyDescent="0.2">
      <c r="A44" s="102" t="s">
        <v>141</v>
      </c>
      <c r="B44" s="398"/>
      <c r="C44" s="83"/>
      <c r="D44" s="82"/>
      <c r="E44" s="275"/>
      <c r="F44" s="276"/>
      <c r="G44" s="276"/>
      <c r="H44" s="182"/>
      <c r="I44" s="182"/>
    </row>
    <row r="45" spans="1:10" ht="12.75" customHeight="1" x14ac:dyDescent="0.2">
      <c r="A45" s="82">
        <v>1</v>
      </c>
      <c r="B45" s="81"/>
      <c r="C45" s="82" t="s">
        <v>182</v>
      </c>
      <c r="D45" s="82"/>
      <c r="E45" s="275"/>
      <c r="F45" s="276"/>
      <c r="G45" s="276"/>
      <c r="H45" s="182"/>
      <c r="I45" s="182"/>
      <c r="J45" s="120"/>
    </row>
  </sheetData>
  <mergeCells count="9">
    <mergeCell ref="A1:I1"/>
    <mergeCell ref="A3:I3"/>
    <mergeCell ref="A2:I2"/>
    <mergeCell ref="A5:C6"/>
    <mergeCell ref="D5:D6"/>
    <mergeCell ref="E5:E6"/>
    <mergeCell ref="F5:G5"/>
    <mergeCell ref="I5:I6"/>
    <mergeCell ref="H5:H6"/>
  </mergeCells>
  <pageMargins left="0.5" right="0.5" top="1" bottom="0.5" header="0.2" footer="0.1"/>
  <pageSetup paperSize="5" scale="80" fitToHeight="0" orientation="landscape" r:id="rId1"/>
  <headerFooter>
    <oddFooter>&amp;R&amp;"Arial,Bold"&amp;10Page 47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39997558519241921"/>
    <pageSetUpPr fitToPage="1"/>
  </sheetPr>
  <dimension ref="A1:J34"/>
  <sheetViews>
    <sheetView showGridLines="0" zoomScale="85" zoomScaleNormal="85" zoomScaleSheetLayoutView="80" zoomScalePageLayoutView="40" workbookViewId="0">
      <selection activeCell="G22" sqref="G22"/>
    </sheetView>
  </sheetViews>
  <sheetFormatPr defaultRowHeight="12.75" customHeight="1" x14ac:dyDescent="0.2"/>
  <cols>
    <col min="1" max="1" width="4.28515625" style="28" customWidth="1"/>
    <col min="2" max="2" width="42.42578125" style="28" customWidth="1"/>
    <col min="3" max="3" width="21.42578125" style="28" customWidth="1"/>
    <col min="4" max="5" width="11.5703125" style="28" customWidth="1"/>
    <col min="6" max="6" width="12.42578125" style="28" customWidth="1"/>
    <col min="7" max="7" width="13.42578125" style="28" customWidth="1"/>
    <col min="8" max="8" width="30.42578125" style="28" customWidth="1"/>
    <col min="9" max="9" width="11.28515625" style="28" customWidth="1"/>
    <col min="10" max="246" width="9.140625" style="28"/>
    <col min="247" max="247" width="4.28515625" style="28" customWidth="1"/>
    <col min="248" max="248" width="42.42578125" style="28" customWidth="1"/>
    <col min="249" max="249" width="21.42578125" style="28" customWidth="1"/>
    <col min="250" max="251" width="11.5703125" style="28" customWidth="1"/>
    <col min="252" max="252" width="12.42578125" style="28" customWidth="1"/>
    <col min="253" max="256" width="14.85546875" style="28" customWidth="1"/>
    <col min="257" max="257" width="8.85546875" style="28" customWidth="1"/>
    <col min="258" max="261" width="11.28515625" style="28" customWidth="1"/>
    <col min="262" max="263" width="13.42578125" style="28" customWidth="1"/>
    <col min="264" max="264" width="30.42578125" style="28" customWidth="1"/>
    <col min="265" max="265" width="11.28515625" style="28" customWidth="1"/>
    <col min="266" max="502" width="9.140625" style="28"/>
    <col min="503" max="503" width="4.28515625" style="28" customWidth="1"/>
    <col min="504" max="504" width="42.42578125" style="28" customWidth="1"/>
    <col min="505" max="505" width="21.42578125" style="28" customWidth="1"/>
    <col min="506" max="507" width="11.5703125" style="28" customWidth="1"/>
    <col min="508" max="508" width="12.42578125" style="28" customWidth="1"/>
    <col min="509" max="512" width="14.85546875" style="28" customWidth="1"/>
    <col min="513" max="513" width="8.85546875" style="28" customWidth="1"/>
    <col min="514" max="517" width="11.28515625" style="28" customWidth="1"/>
    <col min="518" max="519" width="13.42578125" style="28" customWidth="1"/>
    <col min="520" max="520" width="30.42578125" style="28" customWidth="1"/>
    <col min="521" max="521" width="11.28515625" style="28" customWidth="1"/>
    <col min="522" max="758" width="9.140625" style="28"/>
    <col min="759" max="759" width="4.28515625" style="28" customWidth="1"/>
    <col min="760" max="760" width="42.42578125" style="28" customWidth="1"/>
    <col min="761" max="761" width="21.42578125" style="28" customWidth="1"/>
    <col min="762" max="763" width="11.5703125" style="28" customWidth="1"/>
    <col min="764" max="764" width="12.42578125" style="28" customWidth="1"/>
    <col min="765" max="768" width="14.85546875" style="28" customWidth="1"/>
    <col min="769" max="769" width="8.85546875" style="28" customWidth="1"/>
    <col min="770" max="773" width="11.28515625" style="28" customWidth="1"/>
    <col min="774" max="775" width="13.42578125" style="28" customWidth="1"/>
    <col min="776" max="776" width="30.42578125" style="28" customWidth="1"/>
    <col min="777" max="777" width="11.28515625" style="28" customWidth="1"/>
    <col min="778" max="1014" width="9.140625" style="28"/>
    <col min="1015" max="1015" width="4.28515625" style="28" customWidth="1"/>
    <col min="1016" max="1016" width="42.42578125" style="28" customWidth="1"/>
    <col min="1017" max="1017" width="21.42578125" style="28" customWidth="1"/>
    <col min="1018" max="1019" width="11.5703125" style="28" customWidth="1"/>
    <col min="1020" max="1020" width="12.42578125" style="28" customWidth="1"/>
    <col min="1021" max="1024" width="14.85546875" style="28" customWidth="1"/>
    <col min="1025" max="1025" width="8.85546875" style="28" customWidth="1"/>
    <col min="1026" max="1029" width="11.28515625" style="28" customWidth="1"/>
    <col min="1030" max="1031" width="13.42578125" style="28" customWidth="1"/>
    <col min="1032" max="1032" width="30.42578125" style="28" customWidth="1"/>
    <col min="1033" max="1033" width="11.28515625" style="28" customWidth="1"/>
    <col min="1034" max="1270" width="9.140625" style="28"/>
    <col min="1271" max="1271" width="4.28515625" style="28" customWidth="1"/>
    <col min="1272" max="1272" width="42.42578125" style="28" customWidth="1"/>
    <col min="1273" max="1273" width="21.42578125" style="28" customWidth="1"/>
    <col min="1274" max="1275" width="11.5703125" style="28" customWidth="1"/>
    <col min="1276" max="1276" width="12.42578125" style="28" customWidth="1"/>
    <col min="1277" max="1280" width="14.85546875" style="28" customWidth="1"/>
    <col min="1281" max="1281" width="8.85546875" style="28" customWidth="1"/>
    <col min="1282" max="1285" width="11.28515625" style="28" customWidth="1"/>
    <col min="1286" max="1287" width="13.42578125" style="28" customWidth="1"/>
    <col min="1288" max="1288" width="30.42578125" style="28" customWidth="1"/>
    <col min="1289" max="1289" width="11.28515625" style="28" customWidth="1"/>
    <col min="1290" max="1526" width="9.140625" style="28"/>
    <col min="1527" max="1527" width="4.28515625" style="28" customWidth="1"/>
    <col min="1528" max="1528" width="42.42578125" style="28" customWidth="1"/>
    <col min="1529" max="1529" width="21.42578125" style="28" customWidth="1"/>
    <col min="1530" max="1531" width="11.5703125" style="28" customWidth="1"/>
    <col min="1532" max="1532" width="12.42578125" style="28" customWidth="1"/>
    <col min="1533" max="1536" width="14.85546875" style="28" customWidth="1"/>
    <col min="1537" max="1537" width="8.85546875" style="28" customWidth="1"/>
    <col min="1538" max="1541" width="11.28515625" style="28" customWidth="1"/>
    <col min="1542" max="1543" width="13.42578125" style="28" customWidth="1"/>
    <col min="1544" max="1544" width="30.42578125" style="28" customWidth="1"/>
    <col min="1545" max="1545" width="11.28515625" style="28" customWidth="1"/>
    <col min="1546" max="1782" width="9.140625" style="28"/>
    <col min="1783" max="1783" width="4.28515625" style="28" customWidth="1"/>
    <col min="1784" max="1784" width="42.42578125" style="28" customWidth="1"/>
    <col min="1785" max="1785" width="21.42578125" style="28" customWidth="1"/>
    <col min="1786" max="1787" width="11.5703125" style="28" customWidth="1"/>
    <col min="1788" max="1788" width="12.42578125" style="28" customWidth="1"/>
    <col min="1789" max="1792" width="14.85546875" style="28" customWidth="1"/>
    <col min="1793" max="1793" width="8.85546875" style="28" customWidth="1"/>
    <col min="1794" max="1797" width="11.28515625" style="28" customWidth="1"/>
    <col min="1798" max="1799" width="13.42578125" style="28" customWidth="1"/>
    <col min="1800" max="1800" width="30.42578125" style="28" customWidth="1"/>
    <col min="1801" max="1801" width="11.28515625" style="28" customWidth="1"/>
    <col min="1802" max="2038" width="9.140625" style="28"/>
    <col min="2039" max="2039" width="4.28515625" style="28" customWidth="1"/>
    <col min="2040" max="2040" width="42.42578125" style="28" customWidth="1"/>
    <col min="2041" max="2041" width="21.42578125" style="28" customWidth="1"/>
    <col min="2042" max="2043" width="11.5703125" style="28" customWidth="1"/>
    <col min="2044" max="2044" width="12.42578125" style="28" customWidth="1"/>
    <col min="2045" max="2048" width="14.85546875" style="28" customWidth="1"/>
    <col min="2049" max="2049" width="8.85546875" style="28" customWidth="1"/>
    <col min="2050" max="2053" width="11.28515625" style="28" customWidth="1"/>
    <col min="2054" max="2055" width="13.42578125" style="28" customWidth="1"/>
    <col min="2056" max="2056" width="30.42578125" style="28" customWidth="1"/>
    <col min="2057" max="2057" width="11.28515625" style="28" customWidth="1"/>
    <col min="2058" max="2294" width="9.140625" style="28"/>
    <col min="2295" max="2295" width="4.28515625" style="28" customWidth="1"/>
    <col min="2296" max="2296" width="42.42578125" style="28" customWidth="1"/>
    <col min="2297" max="2297" width="21.42578125" style="28" customWidth="1"/>
    <col min="2298" max="2299" width="11.5703125" style="28" customWidth="1"/>
    <col min="2300" max="2300" width="12.42578125" style="28" customWidth="1"/>
    <col min="2301" max="2304" width="14.85546875" style="28" customWidth="1"/>
    <col min="2305" max="2305" width="8.85546875" style="28" customWidth="1"/>
    <col min="2306" max="2309" width="11.28515625" style="28" customWidth="1"/>
    <col min="2310" max="2311" width="13.42578125" style="28" customWidth="1"/>
    <col min="2312" max="2312" width="30.42578125" style="28" customWidth="1"/>
    <col min="2313" max="2313" width="11.28515625" style="28" customWidth="1"/>
    <col min="2314" max="2550" width="9.140625" style="28"/>
    <col min="2551" max="2551" width="4.28515625" style="28" customWidth="1"/>
    <col min="2552" max="2552" width="42.42578125" style="28" customWidth="1"/>
    <col min="2553" max="2553" width="21.42578125" style="28" customWidth="1"/>
    <col min="2554" max="2555" width="11.5703125" style="28" customWidth="1"/>
    <col min="2556" max="2556" width="12.42578125" style="28" customWidth="1"/>
    <col min="2557" max="2560" width="14.85546875" style="28" customWidth="1"/>
    <col min="2561" max="2561" width="8.85546875" style="28" customWidth="1"/>
    <col min="2562" max="2565" width="11.28515625" style="28" customWidth="1"/>
    <col min="2566" max="2567" width="13.42578125" style="28" customWidth="1"/>
    <col min="2568" max="2568" width="30.42578125" style="28" customWidth="1"/>
    <col min="2569" max="2569" width="11.28515625" style="28" customWidth="1"/>
    <col min="2570" max="2806" width="9.140625" style="28"/>
    <col min="2807" max="2807" width="4.28515625" style="28" customWidth="1"/>
    <col min="2808" max="2808" width="42.42578125" style="28" customWidth="1"/>
    <col min="2809" max="2809" width="21.42578125" style="28" customWidth="1"/>
    <col min="2810" max="2811" width="11.5703125" style="28" customWidth="1"/>
    <col min="2812" max="2812" width="12.42578125" style="28" customWidth="1"/>
    <col min="2813" max="2816" width="14.85546875" style="28" customWidth="1"/>
    <col min="2817" max="2817" width="8.85546875" style="28" customWidth="1"/>
    <col min="2818" max="2821" width="11.28515625" style="28" customWidth="1"/>
    <col min="2822" max="2823" width="13.42578125" style="28" customWidth="1"/>
    <col min="2824" max="2824" width="30.42578125" style="28" customWidth="1"/>
    <col min="2825" max="2825" width="11.28515625" style="28" customWidth="1"/>
    <col min="2826" max="3062" width="9.140625" style="28"/>
    <col min="3063" max="3063" width="4.28515625" style="28" customWidth="1"/>
    <col min="3064" max="3064" width="42.42578125" style="28" customWidth="1"/>
    <col min="3065" max="3065" width="21.42578125" style="28" customWidth="1"/>
    <col min="3066" max="3067" width="11.5703125" style="28" customWidth="1"/>
    <col min="3068" max="3068" width="12.42578125" style="28" customWidth="1"/>
    <col min="3069" max="3072" width="14.85546875" style="28" customWidth="1"/>
    <col min="3073" max="3073" width="8.85546875" style="28" customWidth="1"/>
    <col min="3074" max="3077" width="11.28515625" style="28" customWidth="1"/>
    <col min="3078" max="3079" width="13.42578125" style="28" customWidth="1"/>
    <col min="3080" max="3080" width="30.42578125" style="28" customWidth="1"/>
    <col min="3081" max="3081" width="11.28515625" style="28" customWidth="1"/>
    <col min="3082" max="3318" width="9.140625" style="28"/>
    <col min="3319" max="3319" width="4.28515625" style="28" customWidth="1"/>
    <col min="3320" max="3320" width="42.42578125" style="28" customWidth="1"/>
    <col min="3321" max="3321" width="21.42578125" style="28" customWidth="1"/>
    <col min="3322" max="3323" width="11.5703125" style="28" customWidth="1"/>
    <col min="3324" max="3324" width="12.42578125" style="28" customWidth="1"/>
    <col min="3325" max="3328" width="14.85546875" style="28" customWidth="1"/>
    <col min="3329" max="3329" width="8.85546875" style="28" customWidth="1"/>
    <col min="3330" max="3333" width="11.28515625" style="28" customWidth="1"/>
    <col min="3334" max="3335" width="13.42578125" style="28" customWidth="1"/>
    <col min="3336" max="3336" width="30.42578125" style="28" customWidth="1"/>
    <col min="3337" max="3337" width="11.28515625" style="28" customWidth="1"/>
    <col min="3338" max="3574" width="9.140625" style="28"/>
    <col min="3575" max="3575" width="4.28515625" style="28" customWidth="1"/>
    <col min="3576" max="3576" width="42.42578125" style="28" customWidth="1"/>
    <col min="3577" max="3577" width="21.42578125" style="28" customWidth="1"/>
    <col min="3578" max="3579" width="11.5703125" style="28" customWidth="1"/>
    <col min="3580" max="3580" width="12.42578125" style="28" customWidth="1"/>
    <col min="3581" max="3584" width="14.85546875" style="28" customWidth="1"/>
    <col min="3585" max="3585" width="8.85546875" style="28" customWidth="1"/>
    <col min="3586" max="3589" width="11.28515625" style="28" customWidth="1"/>
    <col min="3590" max="3591" width="13.42578125" style="28" customWidth="1"/>
    <col min="3592" max="3592" width="30.42578125" style="28" customWidth="1"/>
    <col min="3593" max="3593" width="11.28515625" style="28" customWidth="1"/>
    <col min="3594" max="3830" width="9.140625" style="28"/>
    <col min="3831" max="3831" width="4.28515625" style="28" customWidth="1"/>
    <col min="3832" max="3832" width="42.42578125" style="28" customWidth="1"/>
    <col min="3833" max="3833" width="21.42578125" style="28" customWidth="1"/>
    <col min="3834" max="3835" width="11.5703125" style="28" customWidth="1"/>
    <col min="3836" max="3836" width="12.42578125" style="28" customWidth="1"/>
    <col min="3837" max="3840" width="14.85546875" style="28" customWidth="1"/>
    <col min="3841" max="3841" width="8.85546875" style="28" customWidth="1"/>
    <col min="3842" max="3845" width="11.28515625" style="28" customWidth="1"/>
    <col min="3846" max="3847" width="13.42578125" style="28" customWidth="1"/>
    <col min="3848" max="3848" width="30.42578125" style="28" customWidth="1"/>
    <col min="3849" max="3849" width="11.28515625" style="28" customWidth="1"/>
    <col min="3850" max="4086" width="9.140625" style="28"/>
    <col min="4087" max="4087" width="4.28515625" style="28" customWidth="1"/>
    <col min="4088" max="4088" width="42.42578125" style="28" customWidth="1"/>
    <col min="4089" max="4089" width="21.42578125" style="28" customWidth="1"/>
    <col min="4090" max="4091" width="11.5703125" style="28" customWidth="1"/>
    <col min="4092" max="4092" width="12.42578125" style="28" customWidth="1"/>
    <col min="4093" max="4096" width="14.85546875" style="28" customWidth="1"/>
    <col min="4097" max="4097" width="8.85546875" style="28" customWidth="1"/>
    <col min="4098" max="4101" width="11.28515625" style="28" customWidth="1"/>
    <col min="4102" max="4103" width="13.42578125" style="28" customWidth="1"/>
    <col min="4104" max="4104" width="30.42578125" style="28" customWidth="1"/>
    <col min="4105" max="4105" width="11.28515625" style="28" customWidth="1"/>
    <col min="4106" max="4342" width="9.140625" style="28"/>
    <col min="4343" max="4343" width="4.28515625" style="28" customWidth="1"/>
    <col min="4344" max="4344" width="42.42578125" style="28" customWidth="1"/>
    <col min="4345" max="4345" width="21.42578125" style="28" customWidth="1"/>
    <col min="4346" max="4347" width="11.5703125" style="28" customWidth="1"/>
    <col min="4348" max="4348" width="12.42578125" style="28" customWidth="1"/>
    <col min="4349" max="4352" width="14.85546875" style="28" customWidth="1"/>
    <col min="4353" max="4353" width="8.85546875" style="28" customWidth="1"/>
    <col min="4354" max="4357" width="11.28515625" style="28" customWidth="1"/>
    <col min="4358" max="4359" width="13.42578125" style="28" customWidth="1"/>
    <col min="4360" max="4360" width="30.42578125" style="28" customWidth="1"/>
    <col min="4361" max="4361" width="11.28515625" style="28" customWidth="1"/>
    <col min="4362" max="4598" width="9.140625" style="28"/>
    <col min="4599" max="4599" width="4.28515625" style="28" customWidth="1"/>
    <col min="4600" max="4600" width="42.42578125" style="28" customWidth="1"/>
    <col min="4601" max="4601" width="21.42578125" style="28" customWidth="1"/>
    <col min="4602" max="4603" width="11.5703125" style="28" customWidth="1"/>
    <col min="4604" max="4604" width="12.42578125" style="28" customWidth="1"/>
    <col min="4605" max="4608" width="14.85546875" style="28" customWidth="1"/>
    <col min="4609" max="4609" width="8.85546875" style="28" customWidth="1"/>
    <col min="4610" max="4613" width="11.28515625" style="28" customWidth="1"/>
    <col min="4614" max="4615" width="13.42578125" style="28" customWidth="1"/>
    <col min="4616" max="4616" width="30.42578125" style="28" customWidth="1"/>
    <col min="4617" max="4617" width="11.28515625" style="28" customWidth="1"/>
    <col min="4618" max="4854" width="9.140625" style="28"/>
    <col min="4855" max="4855" width="4.28515625" style="28" customWidth="1"/>
    <col min="4856" max="4856" width="42.42578125" style="28" customWidth="1"/>
    <col min="4857" max="4857" width="21.42578125" style="28" customWidth="1"/>
    <col min="4858" max="4859" width="11.5703125" style="28" customWidth="1"/>
    <col min="4860" max="4860" width="12.42578125" style="28" customWidth="1"/>
    <col min="4861" max="4864" width="14.85546875" style="28" customWidth="1"/>
    <col min="4865" max="4865" width="8.85546875" style="28" customWidth="1"/>
    <col min="4866" max="4869" width="11.28515625" style="28" customWidth="1"/>
    <col min="4870" max="4871" width="13.42578125" style="28" customWidth="1"/>
    <col min="4872" max="4872" width="30.42578125" style="28" customWidth="1"/>
    <col min="4873" max="4873" width="11.28515625" style="28" customWidth="1"/>
    <col min="4874" max="5110" width="9.140625" style="28"/>
    <col min="5111" max="5111" width="4.28515625" style="28" customWidth="1"/>
    <col min="5112" max="5112" width="42.42578125" style="28" customWidth="1"/>
    <col min="5113" max="5113" width="21.42578125" style="28" customWidth="1"/>
    <col min="5114" max="5115" width="11.5703125" style="28" customWidth="1"/>
    <col min="5116" max="5116" width="12.42578125" style="28" customWidth="1"/>
    <col min="5117" max="5120" width="14.85546875" style="28" customWidth="1"/>
    <col min="5121" max="5121" width="8.85546875" style="28" customWidth="1"/>
    <col min="5122" max="5125" width="11.28515625" style="28" customWidth="1"/>
    <col min="5126" max="5127" width="13.42578125" style="28" customWidth="1"/>
    <col min="5128" max="5128" width="30.42578125" style="28" customWidth="1"/>
    <col min="5129" max="5129" width="11.28515625" style="28" customWidth="1"/>
    <col min="5130" max="5366" width="9.140625" style="28"/>
    <col min="5367" max="5367" width="4.28515625" style="28" customWidth="1"/>
    <col min="5368" max="5368" width="42.42578125" style="28" customWidth="1"/>
    <col min="5369" max="5369" width="21.42578125" style="28" customWidth="1"/>
    <col min="5370" max="5371" width="11.5703125" style="28" customWidth="1"/>
    <col min="5372" max="5372" width="12.42578125" style="28" customWidth="1"/>
    <col min="5373" max="5376" width="14.85546875" style="28" customWidth="1"/>
    <col min="5377" max="5377" width="8.85546875" style="28" customWidth="1"/>
    <col min="5378" max="5381" width="11.28515625" style="28" customWidth="1"/>
    <col min="5382" max="5383" width="13.42578125" style="28" customWidth="1"/>
    <col min="5384" max="5384" width="30.42578125" style="28" customWidth="1"/>
    <col min="5385" max="5385" width="11.28515625" style="28" customWidth="1"/>
    <col min="5386" max="5622" width="9.140625" style="28"/>
    <col min="5623" max="5623" width="4.28515625" style="28" customWidth="1"/>
    <col min="5624" max="5624" width="42.42578125" style="28" customWidth="1"/>
    <col min="5625" max="5625" width="21.42578125" style="28" customWidth="1"/>
    <col min="5626" max="5627" width="11.5703125" style="28" customWidth="1"/>
    <col min="5628" max="5628" width="12.42578125" style="28" customWidth="1"/>
    <col min="5629" max="5632" width="14.85546875" style="28" customWidth="1"/>
    <col min="5633" max="5633" width="8.85546875" style="28" customWidth="1"/>
    <col min="5634" max="5637" width="11.28515625" style="28" customWidth="1"/>
    <col min="5638" max="5639" width="13.42578125" style="28" customWidth="1"/>
    <col min="5640" max="5640" width="30.42578125" style="28" customWidth="1"/>
    <col min="5641" max="5641" width="11.28515625" style="28" customWidth="1"/>
    <col min="5642" max="5878" width="9.140625" style="28"/>
    <col min="5879" max="5879" width="4.28515625" style="28" customWidth="1"/>
    <col min="5880" max="5880" width="42.42578125" style="28" customWidth="1"/>
    <col min="5881" max="5881" width="21.42578125" style="28" customWidth="1"/>
    <col min="5882" max="5883" width="11.5703125" style="28" customWidth="1"/>
    <col min="5884" max="5884" width="12.42578125" style="28" customWidth="1"/>
    <col min="5885" max="5888" width="14.85546875" style="28" customWidth="1"/>
    <col min="5889" max="5889" width="8.85546875" style="28" customWidth="1"/>
    <col min="5890" max="5893" width="11.28515625" style="28" customWidth="1"/>
    <col min="5894" max="5895" width="13.42578125" style="28" customWidth="1"/>
    <col min="5896" max="5896" width="30.42578125" style="28" customWidth="1"/>
    <col min="5897" max="5897" width="11.28515625" style="28" customWidth="1"/>
    <col min="5898" max="6134" width="9.140625" style="28"/>
    <col min="6135" max="6135" width="4.28515625" style="28" customWidth="1"/>
    <col min="6136" max="6136" width="42.42578125" style="28" customWidth="1"/>
    <col min="6137" max="6137" width="21.42578125" style="28" customWidth="1"/>
    <col min="6138" max="6139" width="11.5703125" style="28" customWidth="1"/>
    <col min="6140" max="6140" width="12.42578125" style="28" customWidth="1"/>
    <col min="6141" max="6144" width="14.85546875" style="28" customWidth="1"/>
    <col min="6145" max="6145" width="8.85546875" style="28" customWidth="1"/>
    <col min="6146" max="6149" width="11.28515625" style="28" customWidth="1"/>
    <col min="6150" max="6151" width="13.42578125" style="28" customWidth="1"/>
    <col min="6152" max="6152" width="30.42578125" style="28" customWidth="1"/>
    <col min="6153" max="6153" width="11.28515625" style="28" customWidth="1"/>
    <col min="6154" max="6390" width="9.140625" style="28"/>
    <col min="6391" max="6391" width="4.28515625" style="28" customWidth="1"/>
    <col min="6392" max="6392" width="42.42578125" style="28" customWidth="1"/>
    <col min="6393" max="6393" width="21.42578125" style="28" customWidth="1"/>
    <col min="6394" max="6395" width="11.5703125" style="28" customWidth="1"/>
    <col min="6396" max="6396" width="12.42578125" style="28" customWidth="1"/>
    <col min="6397" max="6400" width="14.85546875" style="28" customWidth="1"/>
    <col min="6401" max="6401" width="8.85546875" style="28" customWidth="1"/>
    <col min="6402" max="6405" width="11.28515625" style="28" customWidth="1"/>
    <col min="6406" max="6407" width="13.42578125" style="28" customWidth="1"/>
    <col min="6408" max="6408" width="30.42578125" style="28" customWidth="1"/>
    <col min="6409" max="6409" width="11.28515625" style="28" customWidth="1"/>
    <col min="6410" max="6646" width="9.140625" style="28"/>
    <col min="6647" max="6647" width="4.28515625" style="28" customWidth="1"/>
    <col min="6648" max="6648" width="42.42578125" style="28" customWidth="1"/>
    <col min="6649" max="6649" width="21.42578125" style="28" customWidth="1"/>
    <col min="6650" max="6651" width="11.5703125" style="28" customWidth="1"/>
    <col min="6652" max="6652" width="12.42578125" style="28" customWidth="1"/>
    <col min="6653" max="6656" width="14.85546875" style="28" customWidth="1"/>
    <col min="6657" max="6657" width="8.85546875" style="28" customWidth="1"/>
    <col min="6658" max="6661" width="11.28515625" style="28" customWidth="1"/>
    <col min="6662" max="6663" width="13.42578125" style="28" customWidth="1"/>
    <col min="6664" max="6664" width="30.42578125" style="28" customWidth="1"/>
    <col min="6665" max="6665" width="11.28515625" style="28" customWidth="1"/>
    <col min="6666" max="6902" width="9.140625" style="28"/>
    <col min="6903" max="6903" width="4.28515625" style="28" customWidth="1"/>
    <col min="6904" max="6904" width="42.42578125" style="28" customWidth="1"/>
    <col min="6905" max="6905" width="21.42578125" style="28" customWidth="1"/>
    <col min="6906" max="6907" width="11.5703125" style="28" customWidth="1"/>
    <col min="6908" max="6908" width="12.42578125" style="28" customWidth="1"/>
    <col min="6909" max="6912" width="14.85546875" style="28" customWidth="1"/>
    <col min="6913" max="6913" width="8.85546875" style="28" customWidth="1"/>
    <col min="6914" max="6917" width="11.28515625" style="28" customWidth="1"/>
    <col min="6918" max="6919" width="13.42578125" style="28" customWidth="1"/>
    <col min="6920" max="6920" width="30.42578125" style="28" customWidth="1"/>
    <col min="6921" max="6921" width="11.28515625" style="28" customWidth="1"/>
    <col min="6922" max="7158" width="9.140625" style="28"/>
    <col min="7159" max="7159" width="4.28515625" style="28" customWidth="1"/>
    <col min="7160" max="7160" width="42.42578125" style="28" customWidth="1"/>
    <col min="7161" max="7161" width="21.42578125" style="28" customWidth="1"/>
    <col min="7162" max="7163" width="11.5703125" style="28" customWidth="1"/>
    <col min="7164" max="7164" width="12.42578125" style="28" customWidth="1"/>
    <col min="7165" max="7168" width="14.85546875" style="28" customWidth="1"/>
    <col min="7169" max="7169" width="8.85546875" style="28" customWidth="1"/>
    <col min="7170" max="7173" width="11.28515625" style="28" customWidth="1"/>
    <col min="7174" max="7175" width="13.42578125" style="28" customWidth="1"/>
    <col min="7176" max="7176" width="30.42578125" style="28" customWidth="1"/>
    <col min="7177" max="7177" width="11.28515625" style="28" customWidth="1"/>
    <col min="7178" max="7414" width="9.140625" style="28"/>
    <col min="7415" max="7415" width="4.28515625" style="28" customWidth="1"/>
    <col min="7416" max="7416" width="42.42578125" style="28" customWidth="1"/>
    <col min="7417" max="7417" width="21.42578125" style="28" customWidth="1"/>
    <col min="7418" max="7419" width="11.5703125" style="28" customWidth="1"/>
    <col min="7420" max="7420" width="12.42578125" style="28" customWidth="1"/>
    <col min="7421" max="7424" width="14.85546875" style="28" customWidth="1"/>
    <col min="7425" max="7425" width="8.85546875" style="28" customWidth="1"/>
    <col min="7426" max="7429" width="11.28515625" style="28" customWidth="1"/>
    <col min="7430" max="7431" width="13.42578125" style="28" customWidth="1"/>
    <col min="7432" max="7432" width="30.42578125" style="28" customWidth="1"/>
    <col min="7433" max="7433" width="11.28515625" style="28" customWidth="1"/>
    <col min="7434" max="7670" width="9.140625" style="28"/>
    <col min="7671" max="7671" width="4.28515625" style="28" customWidth="1"/>
    <col min="7672" max="7672" width="42.42578125" style="28" customWidth="1"/>
    <col min="7673" max="7673" width="21.42578125" style="28" customWidth="1"/>
    <col min="7674" max="7675" width="11.5703125" style="28" customWidth="1"/>
    <col min="7676" max="7676" width="12.42578125" style="28" customWidth="1"/>
    <col min="7677" max="7680" width="14.85546875" style="28" customWidth="1"/>
    <col min="7681" max="7681" width="8.85546875" style="28" customWidth="1"/>
    <col min="7682" max="7685" width="11.28515625" style="28" customWidth="1"/>
    <col min="7686" max="7687" width="13.42578125" style="28" customWidth="1"/>
    <col min="7688" max="7688" width="30.42578125" style="28" customWidth="1"/>
    <col min="7689" max="7689" width="11.28515625" style="28" customWidth="1"/>
    <col min="7690" max="7926" width="9.140625" style="28"/>
    <col min="7927" max="7927" width="4.28515625" style="28" customWidth="1"/>
    <col min="7928" max="7928" width="42.42578125" style="28" customWidth="1"/>
    <col min="7929" max="7929" width="21.42578125" style="28" customWidth="1"/>
    <col min="7930" max="7931" width="11.5703125" style="28" customWidth="1"/>
    <col min="7932" max="7932" width="12.42578125" style="28" customWidth="1"/>
    <col min="7933" max="7936" width="14.85546875" style="28" customWidth="1"/>
    <col min="7937" max="7937" width="8.85546875" style="28" customWidth="1"/>
    <col min="7938" max="7941" width="11.28515625" style="28" customWidth="1"/>
    <col min="7942" max="7943" width="13.42578125" style="28" customWidth="1"/>
    <col min="7944" max="7944" width="30.42578125" style="28" customWidth="1"/>
    <col min="7945" max="7945" width="11.28515625" style="28" customWidth="1"/>
    <col min="7946" max="8182" width="9.140625" style="28"/>
    <col min="8183" max="8183" width="4.28515625" style="28" customWidth="1"/>
    <col min="8184" max="8184" width="42.42578125" style="28" customWidth="1"/>
    <col min="8185" max="8185" width="21.42578125" style="28" customWidth="1"/>
    <col min="8186" max="8187" width="11.5703125" style="28" customWidth="1"/>
    <col min="8188" max="8188" width="12.42578125" style="28" customWidth="1"/>
    <col min="8189" max="8192" width="14.85546875" style="28" customWidth="1"/>
    <col min="8193" max="8193" width="8.85546875" style="28" customWidth="1"/>
    <col min="8194" max="8197" width="11.28515625" style="28" customWidth="1"/>
    <col min="8198" max="8199" width="13.42578125" style="28" customWidth="1"/>
    <col min="8200" max="8200" width="30.42578125" style="28" customWidth="1"/>
    <col min="8201" max="8201" width="11.28515625" style="28" customWidth="1"/>
    <col min="8202" max="8438" width="9.140625" style="28"/>
    <col min="8439" max="8439" width="4.28515625" style="28" customWidth="1"/>
    <col min="8440" max="8440" width="42.42578125" style="28" customWidth="1"/>
    <col min="8441" max="8441" width="21.42578125" style="28" customWidth="1"/>
    <col min="8442" max="8443" width="11.5703125" style="28" customWidth="1"/>
    <col min="8444" max="8444" width="12.42578125" style="28" customWidth="1"/>
    <col min="8445" max="8448" width="14.85546875" style="28" customWidth="1"/>
    <col min="8449" max="8449" width="8.85546875" style="28" customWidth="1"/>
    <col min="8450" max="8453" width="11.28515625" style="28" customWidth="1"/>
    <col min="8454" max="8455" width="13.42578125" style="28" customWidth="1"/>
    <col min="8456" max="8456" width="30.42578125" style="28" customWidth="1"/>
    <col min="8457" max="8457" width="11.28515625" style="28" customWidth="1"/>
    <col min="8458" max="8694" width="9.140625" style="28"/>
    <col min="8695" max="8695" width="4.28515625" style="28" customWidth="1"/>
    <col min="8696" max="8696" width="42.42578125" style="28" customWidth="1"/>
    <col min="8697" max="8697" width="21.42578125" style="28" customWidth="1"/>
    <col min="8698" max="8699" width="11.5703125" style="28" customWidth="1"/>
    <col min="8700" max="8700" width="12.42578125" style="28" customWidth="1"/>
    <col min="8701" max="8704" width="14.85546875" style="28" customWidth="1"/>
    <col min="8705" max="8705" width="8.85546875" style="28" customWidth="1"/>
    <col min="8706" max="8709" width="11.28515625" style="28" customWidth="1"/>
    <col min="8710" max="8711" width="13.42578125" style="28" customWidth="1"/>
    <col min="8712" max="8712" width="30.42578125" style="28" customWidth="1"/>
    <col min="8713" max="8713" width="11.28515625" style="28" customWidth="1"/>
    <col min="8714" max="8950" width="9.140625" style="28"/>
    <col min="8951" max="8951" width="4.28515625" style="28" customWidth="1"/>
    <col min="8952" max="8952" width="42.42578125" style="28" customWidth="1"/>
    <col min="8953" max="8953" width="21.42578125" style="28" customWidth="1"/>
    <col min="8954" max="8955" width="11.5703125" style="28" customWidth="1"/>
    <col min="8956" max="8956" width="12.42578125" style="28" customWidth="1"/>
    <col min="8957" max="8960" width="14.85546875" style="28" customWidth="1"/>
    <col min="8961" max="8961" width="8.85546875" style="28" customWidth="1"/>
    <col min="8962" max="8965" width="11.28515625" style="28" customWidth="1"/>
    <col min="8966" max="8967" width="13.42578125" style="28" customWidth="1"/>
    <col min="8968" max="8968" width="30.42578125" style="28" customWidth="1"/>
    <col min="8969" max="8969" width="11.28515625" style="28" customWidth="1"/>
    <col min="8970" max="9206" width="9.140625" style="28"/>
    <col min="9207" max="9207" width="4.28515625" style="28" customWidth="1"/>
    <col min="9208" max="9208" width="42.42578125" style="28" customWidth="1"/>
    <col min="9209" max="9209" width="21.42578125" style="28" customWidth="1"/>
    <col min="9210" max="9211" width="11.5703125" style="28" customWidth="1"/>
    <col min="9212" max="9212" width="12.42578125" style="28" customWidth="1"/>
    <col min="9213" max="9216" width="14.85546875" style="28" customWidth="1"/>
    <col min="9217" max="9217" width="8.85546875" style="28" customWidth="1"/>
    <col min="9218" max="9221" width="11.28515625" style="28" customWidth="1"/>
    <col min="9222" max="9223" width="13.42578125" style="28" customWidth="1"/>
    <col min="9224" max="9224" width="30.42578125" style="28" customWidth="1"/>
    <col min="9225" max="9225" width="11.28515625" style="28" customWidth="1"/>
    <col min="9226" max="9462" width="9.140625" style="28"/>
    <col min="9463" max="9463" width="4.28515625" style="28" customWidth="1"/>
    <col min="9464" max="9464" width="42.42578125" style="28" customWidth="1"/>
    <col min="9465" max="9465" width="21.42578125" style="28" customWidth="1"/>
    <col min="9466" max="9467" width="11.5703125" style="28" customWidth="1"/>
    <col min="9468" max="9468" width="12.42578125" style="28" customWidth="1"/>
    <col min="9469" max="9472" width="14.85546875" style="28" customWidth="1"/>
    <col min="9473" max="9473" width="8.85546875" style="28" customWidth="1"/>
    <col min="9474" max="9477" width="11.28515625" style="28" customWidth="1"/>
    <col min="9478" max="9479" width="13.42578125" style="28" customWidth="1"/>
    <col min="9480" max="9480" width="30.42578125" style="28" customWidth="1"/>
    <col min="9481" max="9481" width="11.28515625" style="28" customWidth="1"/>
    <col min="9482" max="9718" width="9.140625" style="28"/>
    <col min="9719" max="9719" width="4.28515625" style="28" customWidth="1"/>
    <col min="9720" max="9720" width="42.42578125" style="28" customWidth="1"/>
    <col min="9721" max="9721" width="21.42578125" style="28" customWidth="1"/>
    <col min="9722" max="9723" width="11.5703125" style="28" customWidth="1"/>
    <col min="9724" max="9724" width="12.42578125" style="28" customWidth="1"/>
    <col min="9725" max="9728" width="14.85546875" style="28" customWidth="1"/>
    <col min="9729" max="9729" width="8.85546875" style="28" customWidth="1"/>
    <col min="9730" max="9733" width="11.28515625" style="28" customWidth="1"/>
    <col min="9734" max="9735" width="13.42578125" style="28" customWidth="1"/>
    <col min="9736" max="9736" width="30.42578125" style="28" customWidth="1"/>
    <col min="9737" max="9737" width="11.28515625" style="28" customWidth="1"/>
    <col min="9738" max="9974" width="9.140625" style="28"/>
    <col min="9975" max="9975" width="4.28515625" style="28" customWidth="1"/>
    <col min="9976" max="9976" width="42.42578125" style="28" customWidth="1"/>
    <col min="9977" max="9977" width="21.42578125" style="28" customWidth="1"/>
    <col min="9978" max="9979" width="11.5703125" style="28" customWidth="1"/>
    <col min="9980" max="9980" width="12.42578125" style="28" customWidth="1"/>
    <col min="9981" max="9984" width="14.85546875" style="28" customWidth="1"/>
    <col min="9985" max="9985" width="8.85546875" style="28" customWidth="1"/>
    <col min="9986" max="9989" width="11.28515625" style="28" customWidth="1"/>
    <col min="9990" max="9991" width="13.42578125" style="28" customWidth="1"/>
    <col min="9992" max="9992" width="30.42578125" style="28" customWidth="1"/>
    <col min="9993" max="9993" width="11.28515625" style="28" customWidth="1"/>
    <col min="9994" max="10230" width="9.140625" style="28"/>
    <col min="10231" max="10231" width="4.28515625" style="28" customWidth="1"/>
    <col min="10232" max="10232" width="42.42578125" style="28" customWidth="1"/>
    <col min="10233" max="10233" width="21.42578125" style="28" customWidth="1"/>
    <col min="10234" max="10235" width="11.5703125" style="28" customWidth="1"/>
    <col min="10236" max="10236" width="12.42578125" style="28" customWidth="1"/>
    <col min="10237" max="10240" width="14.85546875" style="28" customWidth="1"/>
    <col min="10241" max="10241" width="8.85546875" style="28" customWidth="1"/>
    <col min="10242" max="10245" width="11.28515625" style="28" customWidth="1"/>
    <col min="10246" max="10247" width="13.42578125" style="28" customWidth="1"/>
    <col min="10248" max="10248" width="30.42578125" style="28" customWidth="1"/>
    <col min="10249" max="10249" width="11.28515625" style="28" customWidth="1"/>
    <col min="10250" max="10486" width="9.140625" style="28"/>
    <col min="10487" max="10487" width="4.28515625" style="28" customWidth="1"/>
    <col min="10488" max="10488" width="42.42578125" style="28" customWidth="1"/>
    <col min="10489" max="10489" width="21.42578125" style="28" customWidth="1"/>
    <col min="10490" max="10491" width="11.5703125" style="28" customWidth="1"/>
    <col min="10492" max="10492" width="12.42578125" style="28" customWidth="1"/>
    <col min="10493" max="10496" width="14.85546875" style="28" customWidth="1"/>
    <col min="10497" max="10497" width="8.85546875" style="28" customWidth="1"/>
    <col min="10498" max="10501" width="11.28515625" style="28" customWidth="1"/>
    <col min="10502" max="10503" width="13.42578125" style="28" customWidth="1"/>
    <col min="10504" max="10504" width="30.42578125" style="28" customWidth="1"/>
    <col min="10505" max="10505" width="11.28515625" style="28" customWidth="1"/>
    <col min="10506" max="10742" width="9.140625" style="28"/>
    <col min="10743" max="10743" width="4.28515625" style="28" customWidth="1"/>
    <col min="10744" max="10744" width="42.42578125" style="28" customWidth="1"/>
    <col min="10745" max="10745" width="21.42578125" style="28" customWidth="1"/>
    <col min="10746" max="10747" width="11.5703125" style="28" customWidth="1"/>
    <col min="10748" max="10748" width="12.42578125" style="28" customWidth="1"/>
    <col min="10749" max="10752" width="14.85546875" style="28" customWidth="1"/>
    <col min="10753" max="10753" width="8.85546875" style="28" customWidth="1"/>
    <col min="10754" max="10757" width="11.28515625" style="28" customWidth="1"/>
    <col min="10758" max="10759" width="13.42578125" style="28" customWidth="1"/>
    <col min="10760" max="10760" width="30.42578125" style="28" customWidth="1"/>
    <col min="10761" max="10761" width="11.28515625" style="28" customWidth="1"/>
    <col min="10762" max="10998" width="9.140625" style="28"/>
    <col min="10999" max="10999" width="4.28515625" style="28" customWidth="1"/>
    <col min="11000" max="11000" width="42.42578125" style="28" customWidth="1"/>
    <col min="11001" max="11001" width="21.42578125" style="28" customWidth="1"/>
    <col min="11002" max="11003" width="11.5703125" style="28" customWidth="1"/>
    <col min="11004" max="11004" width="12.42578125" style="28" customWidth="1"/>
    <col min="11005" max="11008" width="14.85546875" style="28" customWidth="1"/>
    <col min="11009" max="11009" width="8.85546875" style="28" customWidth="1"/>
    <col min="11010" max="11013" width="11.28515625" style="28" customWidth="1"/>
    <col min="11014" max="11015" width="13.42578125" style="28" customWidth="1"/>
    <col min="11016" max="11016" width="30.42578125" style="28" customWidth="1"/>
    <col min="11017" max="11017" width="11.28515625" style="28" customWidth="1"/>
    <col min="11018" max="11254" width="9.140625" style="28"/>
    <col min="11255" max="11255" width="4.28515625" style="28" customWidth="1"/>
    <col min="11256" max="11256" width="42.42578125" style="28" customWidth="1"/>
    <col min="11257" max="11257" width="21.42578125" style="28" customWidth="1"/>
    <col min="11258" max="11259" width="11.5703125" style="28" customWidth="1"/>
    <col min="11260" max="11260" width="12.42578125" style="28" customWidth="1"/>
    <col min="11261" max="11264" width="14.85546875" style="28" customWidth="1"/>
    <col min="11265" max="11265" width="8.85546875" style="28" customWidth="1"/>
    <col min="11266" max="11269" width="11.28515625" style="28" customWidth="1"/>
    <col min="11270" max="11271" width="13.42578125" style="28" customWidth="1"/>
    <col min="11272" max="11272" width="30.42578125" style="28" customWidth="1"/>
    <col min="11273" max="11273" width="11.28515625" style="28" customWidth="1"/>
    <col min="11274" max="11510" width="9.140625" style="28"/>
    <col min="11511" max="11511" width="4.28515625" style="28" customWidth="1"/>
    <col min="11512" max="11512" width="42.42578125" style="28" customWidth="1"/>
    <col min="11513" max="11513" width="21.42578125" style="28" customWidth="1"/>
    <col min="11514" max="11515" width="11.5703125" style="28" customWidth="1"/>
    <col min="11516" max="11516" width="12.42578125" style="28" customWidth="1"/>
    <col min="11517" max="11520" width="14.85546875" style="28" customWidth="1"/>
    <col min="11521" max="11521" width="8.85546875" style="28" customWidth="1"/>
    <col min="11522" max="11525" width="11.28515625" style="28" customWidth="1"/>
    <col min="11526" max="11527" width="13.42578125" style="28" customWidth="1"/>
    <col min="11528" max="11528" width="30.42578125" style="28" customWidth="1"/>
    <col min="11529" max="11529" width="11.28515625" style="28" customWidth="1"/>
    <col min="11530" max="11766" width="9.140625" style="28"/>
    <col min="11767" max="11767" width="4.28515625" style="28" customWidth="1"/>
    <col min="11768" max="11768" width="42.42578125" style="28" customWidth="1"/>
    <col min="11769" max="11769" width="21.42578125" style="28" customWidth="1"/>
    <col min="11770" max="11771" width="11.5703125" style="28" customWidth="1"/>
    <col min="11772" max="11772" width="12.42578125" style="28" customWidth="1"/>
    <col min="11773" max="11776" width="14.85546875" style="28" customWidth="1"/>
    <col min="11777" max="11777" width="8.85546875" style="28" customWidth="1"/>
    <col min="11778" max="11781" width="11.28515625" style="28" customWidth="1"/>
    <col min="11782" max="11783" width="13.42578125" style="28" customWidth="1"/>
    <col min="11784" max="11784" width="30.42578125" style="28" customWidth="1"/>
    <col min="11785" max="11785" width="11.28515625" style="28" customWidth="1"/>
    <col min="11786" max="12022" width="9.140625" style="28"/>
    <col min="12023" max="12023" width="4.28515625" style="28" customWidth="1"/>
    <col min="12024" max="12024" width="42.42578125" style="28" customWidth="1"/>
    <col min="12025" max="12025" width="21.42578125" style="28" customWidth="1"/>
    <col min="12026" max="12027" width="11.5703125" style="28" customWidth="1"/>
    <col min="12028" max="12028" width="12.42578125" style="28" customWidth="1"/>
    <col min="12029" max="12032" width="14.85546875" style="28" customWidth="1"/>
    <col min="12033" max="12033" width="8.85546875" style="28" customWidth="1"/>
    <col min="12034" max="12037" width="11.28515625" style="28" customWidth="1"/>
    <col min="12038" max="12039" width="13.42578125" style="28" customWidth="1"/>
    <col min="12040" max="12040" width="30.42578125" style="28" customWidth="1"/>
    <col min="12041" max="12041" width="11.28515625" style="28" customWidth="1"/>
    <col min="12042" max="12278" width="9.140625" style="28"/>
    <col min="12279" max="12279" width="4.28515625" style="28" customWidth="1"/>
    <col min="12280" max="12280" width="42.42578125" style="28" customWidth="1"/>
    <col min="12281" max="12281" width="21.42578125" style="28" customWidth="1"/>
    <col min="12282" max="12283" width="11.5703125" style="28" customWidth="1"/>
    <col min="12284" max="12284" width="12.42578125" style="28" customWidth="1"/>
    <col min="12285" max="12288" width="14.85546875" style="28" customWidth="1"/>
    <col min="12289" max="12289" width="8.85546875" style="28" customWidth="1"/>
    <col min="12290" max="12293" width="11.28515625" style="28" customWidth="1"/>
    <col min="12294" max="12295" width="13.42578125" style="28" customWidth="1"/>
    <col min="12296" max="12296" width="30.42578125" style="28" customWidth="1"/>
    <col min="12297" max="12297" width="11.28515625" style="28" customWidth="1"/>
    <col min="12298" max="12534" width="9.140625" style="28"/>
    <col min="12535" max="12535" width="4.28515625" style="28" customWidth="1"/>
    <col min="12536" max="12536" width="42.42578125" style="28" customWidth="1"/>
    <col min="12537" max="12537" width="21.42578125" style="28" customWidth="1"/>
    <col min="12538" max="12539" width="11.5703125" style="28" customWidth="1"/>
    <col min="12540" max="12540" width="12.42578125" style="28" customWidth="1"/>
    <col min="12541" max="12544" width="14.85546875" style="28" customWidth="1"/>
    <col min="12545" max="12545" width="8.85546875" style="28" customWidth="1"/>
    <col min="12546" max="12549" width="11.28515625" style="28" customWidth="1"/>
    <col min="12550" max="12551" width="13.42578125" style="28" customWidth="1"/>
    <col min="12552" max="12552" width="30.42578125" style="28" customWidth="1"/>
    <col min="12553" max="12553" width="11.28515625" style="28" customWidth="1"/>
    <col min="12554" max="12790" width="9.140625" style="28"/>
    <col min="12791" max="12791" width="4.28515625" style="28" customWidth="1"/>
    <col min="12792" max="12792" width="42.42578125" style="28" customWidth="1"/>
    <col min="12793" max="12793" width="21.42578125" style="28" customWidth="1"/>
    <col min="12794" max="12795" width="11.5703125" style="28" customWidth="1"/>
    <col min="12796" max="12796" width="12.42578125" style="28" customWidth="1"/>
    <col min="12797" max="12800" width="14.85546875" style="28" customWidth="1"/>
    <col min="12801" max="12801" width="8.85546875" style="28" customWidth="1"/>
    <col min="12802" max="12805" width="11.28515625" style="28" customWidth="1"/>
    <col min="12806" max="12807" width="13.42578125" style="28" customWidth="1"/>
    <col min="12808" max="12808" width="30.42578125" style="28" customWidth="1"/>
    <col min="12809" max="12809" width="11.28515625" style="28" customWidth="1"/>
    <col min="12810" max="13046" width="9.140625" style="28"/>
    <col min="13047" max="13047" width="4.28515625" style="28" customWidth="1"/>
    <col min="13048" max="13048" width="42.42578125" style="28" customWidth="1"/>
    <col min="13049" max="13049" width="21.42578125" style="28" customWidth="1"/>
    <col min="13050" max="13051" width="11.5703125" style="28" customWidth="1"/>
    <col min="13052" max="13052" width="12.42578125" style="28" customWidth="1"/>
    <col min="13053" max="13056" width="14.85546875" style="28" customWidth="1"/>
    <col min="13057" max="13057" width="8.85546875" style="28" customWidth="1"/>
    <col min="13058" max="13061" width="11.28515625" style="28" customWidth="1"/>
    <col min="13062" max="13063" width="13.42578125" style="28" customWidth="1"/>
    <col min="13064" max="13064" width="30.42578125" style="28" customWidth="1"/>
    <col min="13065" max="13065" width="11.28515625" style="28" customWidth="1"/>
    <col min="13066" max="13302" width="9.140625" style="28"/>
    <col min="13303" max="13303" width="4.28515625" style="28" customWidth="1"/>
    <col min="13304" max="13304" width="42.42578125" style="28" customWidth="1"/>
    <col min="13305" max="13305" width="21.42578125" style="28" customWidth="1"/>
    <col min="13306" max="13307" width="11.5703125" style="28" customWidth="1"/>
    <col min="13308" max="13308" width="12.42578125" style="28" customWidth="1"/>
    <col min="13309" max="13312" width="14.85546875" style="28" customWidth="1"/>
    <col min="13313" max="13313" width="8.85546875" style="28" customWidth="1"/>
    <col min="13314" max="13317" width="11.28515625" style="28" customWidth="1"/>
    <col min="13318" max="13319" width="13.42578125" style="28" customWidth="1"/>
    <col min="13320" max="13320" width="30.42578125" style="28" customWidth="1"/>
    <col min="13321" max="13321" width="11.28515625" style="28" customWidth="1"/>
    <col min="13322" max="13558" width="9.140625" style="28"/>
    <col min="13559" max="13559" width="4.28515625" style="28" customWidth="1"/>
    <col min="13560" max="13560" width="42.42578125" style="28" customWidth="1"/>
    <col min="13561" max="13561" width="21.42578125" style="28" customWidth="1"/>
    <col min="13562" max="13563" width="11.5703125" style="28" customWidth="1"/>
    <col min="13564" max="13564" width="12.42578125" style="28" customWidth="1"/>
    <col min="13565" max="13568" width="14.85546875" style="28" customWidth="1"/>
    <col min="13569" max="13569" width="8.85546875" style="28" customWidth="1"/>
    <col min="13570" max="13573" width="11.28515625" style="28" customWidth="1"/>
    <col min="13574" max="13575" width="13.42578125" style="28" customWidth="1"/>
    <col min="13576" max="13576" width="30.42578125" style="28" customWidth="1"/>
    <col min="13577" max="13577" width="11.28515625" style="28" customWidth="1"/>
    <col min="13578" max="13814" width="9.140625" style="28"/>
    <col min="13815" max="13815" width="4.28515625" style="28" customWidth="1"/>
    <col min="13816" max="13816" width="42.42578125" style="28" customWidth="1"/>
    <col min="13817" max="13817" width="21.42578125" style="28" customWidth="1"/>
    <col min="13818" max="13819" width="11.5703125" style="28" customWidth="1"/>
    <col min="13820" max="13820" width="12.42578125" style="28" customWidth="1"/>
    <col min="13821" max="13824" width="14.85546875" style="28" customWidth="1"/>
    <col min="13825" max="13825" width="8.85546875" style="28" customWidth="1"/>
    <col min="13826" max="13829" width="11.28515625" style="28" customWidth="1"/>
    <col min="13830" max="13831" width="13.42578125" style="28" customWidth="1"/>
    <col min="13832" max="13832" width="30.42578125" style="28" customWidth="1"/>
    <col min="13833" max="13833" width="11.28515625" style="28" customWidth="1"/>
    <col min="13834" max="14070" width="9.140625" style="28"/>
    <col min="14071" max="14071" width="4.28515625" style="28" customWidth="1"/>
    <col min="14072" max="14072" width="42.42578125" style="28" customWidth="1"/>
    <col min="14073" max="14073" width="21.42578125" style="28" customWidth="1"/>
    <col min="14074" max="14075" width="11.5703125" style="28" customWidth="1"/>
    <col min="14076" max="14076" width="12.42578125" style="28" customWidth="1"/>
    <col min="14077" max="14080" width="14.85546875" style="28" customWidth="1"/>
    <col min="14081" max="14081" width="8.85546875" style="28" customWidth="1"/>
    <col min="14082" max="14085" width="11.28515625" style="28" customWidth="1"/>
    <col min="14086" max="14087" width="13.42578125" style="28" customWidth="1"/>
    <col min="14088" max="14088" width="30.42578125" style="28" customWidth="1"/>
    <col min="14089" max="14089" width="11.28515625" style="28" customWidth="1"/>
    <col min="14090" max="14326" width="9.140625" style="28"/>
    <col min="14327" max="14327" width="4.28515625" style="28" customWidth="1"/>
    <col min="14328" max="14328" width="42.42578125" style="28" customWidth="1"/>
    <col min="14329" max="14329" width="21.42578125" style="28" customWidth="1"/>
    <col min="14330" max="14331" width="11.5703125" style="28" customWidth="1"/>
    <col min="14332" max="14332" width="12.42578125" style="28" customWidth="1"/>
    <col min="14333" max="14336" width="14.85546875" style="28" customWidth="1"/>
    <col min="14337" max="14337" width="8.85546875" style="28" customWidth="1"/>
    <col min="14338" max="14341" width="11.28515625" style="28" customWidth="1"/>
    <col min="14342" max="14343" width="13.42578125" style="28" customWidth="1"/>
    <col min="14344" max="14344" width="30.42578125" style="28" customWidth="1"/>
    <col min="14345" max="14345" width="11.28515625" style="28" customWidth="1"/>
    <col min="14346" max="14582" width="9.140625" style="28"/>
    <col min="14583" max="14583" width="4.28515625" style="28" customWidth="1"/>
    <col min="14584" max="14584" width="42.42578125" style="28" customWidth="1"/>
    <col min="14585" max="14585" width="21.42578125" style="28" customWidth="1"/>
    <col min="14586" max="14587" width="11.5703125" style="28" customWidth="1"/>
    <col min="14588" max="14588" width="12.42578125" style="28" customWidth="1"/>
    <col min="14589" max="14592" width="14.85546875" style="28" customWidth="1"/>
    <col min="14593" max="14593" width="8.85546875" style="28" customWidth="1"/>
    <col min="14594" max="14597" width="11.28515625" style="28" customWidth="1"/>
    <col min="14598" max="14599" width="13.42578125" style="28" customWidth="1"/>
    <col min="14600" max="14600" width="30.42578125" style="28" customWidth="1"/>
    <col min="14601" max="14601" width="11.28515625" style="28" customWidth="1"/>
    <col min="14602" max="14838" width="9.140625" style="28"/>
    <col min="14839" max="14839" width="4.28515625" style="28" customWidth="1"/>
    <col min="14840" max="14840" width="42.42578125" style="28" customWidth="1"/>
    <col min="14841" max="14841" width="21.42578125" style="28" customWidth="1"/>
    <col min="14842" max="14843" width="11.5703125" style="28" customWidth="1"/>
    <col min="14844" max="14844" width="12.42578125" style="28" customWidth="1"/>
    <col min="14845" max="14848" width="14.85546875" style="28" customWidth="1"/>
    <col min="14849" max="14849" width="8.85546875" style="28" customWidth="1"/>
    <col min="14850" max="14853" width="11.28515625" style="28" customWidth="1"/>
    <col min="14854" max="14855" width="13.42578125" style="28" customWidth="1"/>
    <col min="14856" max="14856" width="30.42578125" style="28" customWidth="1"/>
    <col min="14857" max="14857" width="11.28515625" style="28" customWidth="1"/>
    <col min="14858" max="15094" width="9.140625" style="28"/>
    <col min="15095" max="15095" width="4.28515625" style="28" customWidth="1"/>
    <col min="15096" max="15096" width="42.42578125" style="28" customWidth="1"/>
    <col min="15097" max="15097" width="21.42578125" style="28" customWidth="1"/>
    <col min="15098" max="15099" width="11.5703125" style="28" customWidth="1"/>
    <col min="15100" max="15100" width="12.42578125" style="28" customWidth="1"/>
    <col min="15101" max="15104" width="14.85546875" style="28" customWidth="1"/>
    <col min="15105" max="15105" width="8.85546875" style="28" customWidth="1"/>
    <col min="15106" max="15109" width="11.28515625" style="28" customWidth="1"/>
    <col min="15110" max="15111" width="13.42578125" style="28" customWidth="1"/>
    <col min="15112" max="15112" width="30.42578125" style="28" customWidth="1"/>
    <col min="15113" max="15113" width="11.28515625" style="28" customWidth="1"/>
    <col min="15114" max="15350" width="9.140625" style="28"/>
    <col min="15351" max="15351" width="4.28515625" style="28" customWidth="1"/>
    <col min="15352" max="15352" width="42.42578125" style="28" customWidth="1"/>
    <col min="15353" max="15353" width="21.42578125" style="28" customWidth="1"/>
    <col min="15354" max="15355" width="11.5703125" style="28" customWidth="1"/>
    <col min="15356" max="15356" width="12.42578125" style="28" customWidth="1"/>
    <col min="15357" max="15360" width="14.85546875" style="28" customWidth="1"/>
    <col min="15361" max="15361" width="8.85546875" style="28" customWidth="1"/>
    <col min="15362" max="15365" width="11.28515625" style="28" customWidth="1"/>
    <col min="15366" max="15367" width="13.42578125" style="28" customWidth="1"/>
    <col min="15368" max="15368" width="30.42578125" style="28" customWidth="1"/>
    <col min="15369" max="15369" width="11.28515625" style="28" customWidth="1"/>
    <col min="15370" max="15606" width="9.140625" style="28"/>
    <col min="15607" max="15607" width="4.28515625" style="28" customWidth="1"/>
    <col min="15608" max="15608" width="42.42578125" style="28" customWidth="1"/>
    <col min="15609" max="15609" width="21.42578125" style="28" customWidth="1"/>
    <col min="15610" max="15611" width="11.5703125" style="28" customWidth="1"/>
    <col min="15612" max="15612" width="12.42578125" style="28" customWidth="1"/>
    <col min="15613" max="15616" width="14.85546875" style="28" customWidth="1"/>
    <col min="15617" max="15617" width="8.85546875" style="28" customWidth="1"/>
    <col min="15618" max="15621" width="11.28515625" style="28" customWidth="1"/>
    <col min="15622" max="15623" width="13.42578125" style="28" customWidth="1"/>
    <col min="15624" max="15624" width="30.42578125" style="28" customWidth="1"/>
    <col min="15625" max="15625" width="11.28515625" style="28" customWidth="1"/>
    <col min="15626" max="15862" width="9.140625" style="28"/>
    <col min="15863" max="15863" width="4.28515625" style="28" customWidth="1"/>
    <col min="15864" max="15864" width="42.42578125" style="28" customWidth="1"/>
    <col min="15865" max="15865" width="21.42578125" style="28" customWidth="1"/>
    <col min="15866" max="15867" width="11.5703125" style="28" customWidth="1"/>
    <col min="15868" max="15868" width="12.42578125" style="28" customWidth="1"/>
    <col min="15869" max="15872" width="14.85546875" style="28" customWidth="1"/>
    <col min="15873" max="15873" width="8.85546875" style="28" customWidth="1"/>
    <col min="15874" max="15877" width="11.28515625" style="28" customWidth="1"/>
    <col min="15878" max="15879" width="13.42578125" style="28" customWidth="1"/>
    <col min="15880" max="15880" width="30.42578125" style="28" customWidth="1"/>
    <col min="15881" max="15881" width="11.28515625" style="28" customWidth="1"/>
    <col min="15882" max="16118" width="9.140625" style="28"/>
    <col min="16119" max="16119" width="4.28515625" style="28" customWidth="1"/>
    <col min="16120" max="16120" width="42.42578125" style="28" customWidth="1"/>
    <col min="16121" max="16121" width="21.42578125" style="28" customWidth="1"/>
    <col min="16122" max="16123" width="11.5703125" style="28" customWidth="1"/>
    <col min="16124" max="16124" width="12.42578125" style="28" customWidth="1"/>
    <col min="16125" max="16128" width="14.85546875" style="28" customWidth="1"/>
    <col min="16129" max="16129" width="8.85546875" style="28" customWidth="1"/>
    <col min="16130" max="16133" width="11.28515625" style="28" customWidth="1"/>
    <col min="16134" max="16135" width="13.42578125" style="28" customWidth="1"/>
    <col min="16136" max="16136" width="30.42578125" style="28" customWidth="1"/>
    <col min="16137" max="16137" width="11.28515625" style="28" customWidth="1"/>
    <col min="16138" max="16384" width="9.140625" style="28"/>
  </cols>
  <sheetData>
    <row r="1" spans="1:9" ht="12.75" customHeight="1" x14ac:dyDescent="0.2">
      <c r="A1" s="858" t="str">
        <f>HTM!A1</f>
        <v>NAME OF INSURANCE COMPANY</v>
      </c>
      <c r="B1" s="858"/>
      <c r="C1" s="858"/>
      <c r="D1" s="858"/>
      <c r="E1" s="858"/>
      <c r="F1" s="858"/>
      <c r="G1" s="858"/>
      <c r="H1" s="858"/>
      <c r="I1" s="858"/>
    </row>
    <row r="2" spans="1:9" ht="12.75" customHeight="1" x14ac:dyDescent="0.2">
      <c r="A2" s="858" t="str">
        <f>HTM!A2</f>
        <v>STATEMENT OF CAPITAL, RESERVES AND SURPLUS INVESTMENTS</v>
      </c>
      <c r="B2" s="858"/>
      <c r="C2" s="858"/>
      <c r="D2" s="858"/>
      <c r="E2" s="858"/>
      <c r="F2" s="858"/>
      <c r="G2" s="858"/>
      <c r="H2" s="858"/>
      <c r="I2" s="858"/>
    </row>
    <row r="3" spans="1:9" ht="12.75" customHeight="1" x14ac:dyDescent="0.2">
      <c r="A3" s="858" t="str">
        <f>HTM!A3</f>
        <v>AS OF DATE</v>
      </c>
      <c r="B3" s="858"/>
      <c r="C3" s="858"/>
      <c r="D3" s="858"/>
      <c r="E3" s="858"/>
      <c r="F3" s="858"/>
      <c r="G3" s="858"/>
      <c r="H3" s="858"/>
      <c r="I3" s="858"/>
    </row>
    <row r="5" spans="1:9" s="91" customFormat="1" ht="14.1" customHeight="1" thickBot="1" x14ac:dyDescent="0.25">
      <c r="A5" s="93"/>
      <c r="B5" s="93"/>
      <c r="C5" s="93"/>
      <c r="D5" s="93"/>
      <c r="E5" s="93"/>
      <c r="F5" s="93"/>
      <c r="G5" s="93"/>
      <c r="H5" s="93"/>
      <c r="I5" s="93"/>
    </row>
    <row r="6" spans="1:9" s="123" customFormat="1" ht="12.75" customHeight="1" x14ac:dyDescent="0.25">
      <c r="A6" s="894" t="s">
        <v>200</v>
      </c>
      <c r="B6" s="896"/>
      <c r="C6" s="875" t="s">
        <v>201</v>
      </c>
      <c r="D6" s="999" t="s">
        <v>202</v>
      </c>
      <c r="E6" s="1000"/>
      <c r="F6" s="875" t="s">
        <v>377</v>
      </c>
      <c r="G6" s="875" t="s">
        <v>378</v>
      </c>
      <c r="H6" s="875" t="s">
        <v>204</v>
      </c>
      <c r="I6" s="887" t="s">
        <v>64</v>
      </c>
    </row>
    <row r="7" spans="1:9" s="123" customFormat="1" ht="12.75" customHeight="1" x14ac:dyDescent="0.25">
      <c r="A7" s="997"/>
      <c r="B7" s="998"/>
      <c r="C7" s="876"/>
      <c r="D7" s="1001" t="s">
        <v>205</v>
      </c>
      <c r="E7" s="1001" t="s">
        <v>206</v>
      </c>
      <c r="F7" s="876"/>
      <c r="G7" s="876"/>
      <c r="H7" s="876"/>
      <c r="I7" s="888"/>
    </row>
    <row r="8" spans="1:9" s="123" customFormat="1" ht="12.75" customHeight="1" x14ac:dyDescent="0.25">
      <c r="A8" s="997"/>
      <c r="B8" s="998"/>
      <c r="C8" s="876"/>
      <c r="D8" s="901"/>
      <c r="E8" s="901"/>
      <c r="F8" s="876"/>
      <c r="G8" s="876"/>
      <c r="H8" s="876"/>
      <c r="I8" s="888"/>
    </row>
    <row r="9" spans="1:9" s="123" customFormat="1" ht="12.75" customHeight="1" x14ac:dyDescent="0.25">
      <c r="A9" s="997"/>
      <c r="B9" s="998"/>
      <c r="C9" s="876"/>
      <c r="D9" s="901"/>
      <c r="E9" s="901"/>
      <c r="F9" s="876"/>
      <c r="G9" s="876"/>
      <c r="H9" s="876"/>
      <c r="I9" s="888"/>
    </row>
    <row r="10" spans="1:9" s="123" customFormat="1" ht="12.75" customHeight="1" x14ac:dyDescent="0.25">
      <c r="A10" s="997"/>
      <c r="B10" s="998"/>
      <c r="C10" s="876"/>
      <c r="D10" s="901"/>
      <c r="E10" s="901"/>
      <c r="F10" s="876"/>
      <c r="G10" s="876"/>
      <c r="H10" s="876"/>
      <c r="I10" s="888"/>
    </row>
    <row r="11" spans="1:9" s="123" customFormat="1" ht="12.75" customHeight="1" x14ac:dyDescent="0.25">
      <c r="A11" s="897"/>
      <c r="B11" s="899"/>
      <c r="C11" s="877"/>
      <c r="D11" s="902"/>
      <c r="E11" s="902"/>
      <c r="F11" s="877"/>
      <c r="G11" s="877"/>
      <c r="H11" s="877"/>
      <c r="I11" s="889"/>
    </row>
    <row r="12" spans="1:9" ht="12.75" customHeight="1" thickBot="1" x14ac:dyDescent="0.25">
      <c r="A12" s="995"/>
      <c r="B12" s="996"/>
      <c r="C12" s="26"/>
      <c r="D12" s="26"/>
      <c r="E12" s="26"/>
      <c r="F12" s="26"/>
      <c r="G12" s="98"/>
      <c r="H12" s="98"/>
      <c r="I12" s="98"/>
    </row>
    <row r="13" spans="1:9" ht="12.75" customHeight="1" x14ac:dyDescent="0.2">
      <c r="A13" s="124"/>
      <c r="B13" s="319"/>
      <c r="C13" s="31"/>
      <c r="D13" s="320"/>
      <c r="E13" s="320"/>
      <c r="F13" s="56"/>
      <c r="G13" s="56"/>
      <c r="H13" s="31"/>
      <c r="I13" s="32"/>
    </row>
    <row r="14" spans="1:9" ht="12.75" customHeight="1" x14ac:dyDescent="0.2">
      <c r="A14" s="321" t="s">
        <v>194</v>
      </c>
      <c r="B14" s="322"/>
      <c r="C14" s="36"/>
      <c r="D14" s="36"/>
      <c r="E14" s="36"/>
      <c r="F14" s="37"/>
      <c r="G14" s="36"/>
      <c r="H14" s="36"/>
      <c r="I14" s="38"/>
    </row>
    <row r="15" spans="1:9" ht="12.75" customHeight="1" x14ac:dyDescent="0.2">
      <c r="A15" s="132">
        <v>1</v>
      </c>
      <c r="B15" s="104"/>
      <c r="C15" s="104"/>
      <c r="D15" s="104"/>
      <c r="E15" s="104"/>
      <c r="F15" s="40"/>
      <c r="G15" s="104"/>
      <c r="H15" s="104"/>
      <c r="I15" s="42"/>
    </row>
    <row r="16" spans="1:9" ht="12.75" customHeight="1" x14ac:dyDescent="0.2">
      <c r="A16" s="132">
        <v>2</v>
      </c>
      <c r="B16" s="105"/>
      <c r="C16" s="105"/>
      <c r="D16" s="105"/>
      <c r="E16" s="105"/>
      <c r="F16" s="44"/>
      <c r="G16" s="105"/>
      <c r="H16" s="105"/>
      <c r="I16" s="47"/>
    </row>
    <row r="17" spans="1:9" ht="12.75" customHeight="1" x14ac:dyDescent="0.2">
      <c r="A17" s="132">
        <v>3</v>
      </c>
      <c r="B17" s="105"/>
      <c r="C17" s="105"/>
      <c r="D17" s="105"/>
      <c r="E17" s="105"/>
      <c r="F17" s="44"/>
      <c r="G17" s="105"/>
      <c r="H17" s="105"/>
      <c r="I17" s="47"/>
    </row>
    <row r="18" spans="1:9" ht="12.75" customHeight="1" x14ac:dyDescent="0.2">
      <c r="A18" s="132">
        <v>4</v>
      </c>
      <c r="B18" s="105"/>
      <c r="C18" s="105"/>
      <c r="D18" s="105"/>
      <c r="E18" s="105"/>
      <c r="F18" s="44"/>
      <c r="G18" s="105"/>
      <c r="H18" s="105"/>
      <c r="I18" s="47"/>
    </row>
    <row r="19" spans="1:9" ht="12.75" customHeight="1" x14ac:dyDescent="0.2">
      <c r="A19" s="132">
        <v>5</v>
      </c>
      <c r="B19" s="105"/>
      <c r="C19" s="105"/>
      <c r="D19" s="105"/>
      <c r="E19" s="105"/>
      <c r="F19" s="44"/>
      <c r="G19" s="105"/>
      <c r="H19" s="105"/>
      <c r="I19" s="47"/>
    </row>
    <row r="20" spans="1:9" ht="12.75" customHeight="1" x14ac:dyDescent="0.2">
      <c r="A20" s="132"/>
      <c r="B20" s="319"/>
      <c r="C20" s="31"/>
      <c r="D20" s="31"/>
      <c r="E20" s="31"/>
      <c r="F20" s="257"/>
      <c r="G20" s="323"/>
      <c r="H20" s="31"/>
      <c r="I20" s="32"/>
    </row>
    <row r="21" spans="1:9" ht="12.75" customHeight="1" thickBot="1" x14ac:dyDescent="0.25">
      <c r="A21" s="132"/>
      <c r="B21" s="324"/>
      <c r="C21" s="36"/>
      <c r="D21" s="36"/>
      <c r="E21" s="36"/>
      <c r="F21" s="48"/>
      <c r="G21" s="615"/>
      <c r="H21" s="36"/>
      <c r="I21" s="38"/>
    </row>
    <row r="22" spans="1:9" s="4" customFormat="1" ht="12.75" customHeight="1" x14ac:dyDescent="0.2">
      <c r="A22" s="127" t="s">
        <v>208</v>
      </c>
      <c r="B22" s="326"/>
      <c r="C22" s="35"/>
      <c r="D22" s="35"/>
      <c r="E22" s="35"/>
      <c r="F22" s="315">
        <f>SUM(F15:F19)</f>
        <v>0</v>
      </c>
      <c r="G22" s="315">
        <f>SUM(G15:G19)</f>
        <v>0</v>
      </c>
      <c r="H22" s="35"/>
      <c r="I22" s="173"/>
    </row>
    <row r="23" spans="1:9" s="4" customFormat="1" ht="12.75" customHeight="1" thickBot="1" x14ac:dyDescent="0.25">
      <c r="A23" s="327" t="s">
        <v>209</v>
      </c>
      <c r="B23" s="328"/>
      <c r="C23" s="65"/>
      <c r="D23" s="65"/>
      <c r="E23" s="65"/>
      <c r="F23" s="329"/>
      <c r="G23" s="71"/>
      <c r="H23" s="65"/>
      <c r="I23" s="330"/>
    </row>
    <row r="24" spans="1:9" s="521" customFormat="1" ht="12.75" customHeight="1" thickBot="1" x14ac:dyDescent="0.25">
      <c r="A24" s="545" t="s">
        <v>210</v>
      </c>
      <c r="B24" s="519"/>
      <c r="C24" s="523"/>
      <c r="D24" s="523"/>
      <c r="E24" s="523"/>
      <c r="F24" s="546">
        <f>F22-F23</f>
        <v>0</v>
      </c>
      <c r="G24" s="546">
        <f>G22-G23</f>
        <v>0</v>
      </c>
      <c r="H24" s="523"/>
      <c r="I24" s="524"/>
    </row>
    <row r="34" spans="10:10" ht="12.75" customHeight="1" x14ac:dyDescent="0.2">
      <c r="J34" s="120">
        <v>23</v>
      </c>
    </row>
  </sheetData>
  <mergeCells count="13">
    <mergeCell ref="A1:I1"/>
    <mergeCell ref="A2:I2"/>
    <mergeCell ref="A3:I3"/>
    <mergeCell ref="I6:I11"/>
    <mergeCell ref="A12:B12"/>
    <mergeCell ref="H6:H11"/>
    <mergeCell ref="A6:B11"/>
    <mergeCell ref="C6:C11"/>
    <mergeCell ref="D6:E6"/>
    <mergeCell ref="F6:F11"/>
    <mergeCell ref="G6:G11"/>
    <mergeCell ref="D7:D11"/>
    <mergeCell ref="E7:E11"/>
  </mergeCells>
  <pageMargins left="0.5" right="0.5" top="1" bottom="0.5" header="0.2" footer="0.1"/>
  <pageSetup paperSize="5" scale="55" fitToHeight="0" orientation="landscape" r:id="rId1"/>
  <headerFooter>
    <oddFooter>&amp;R&amp;"Arial,Bold"&amp;10Page 32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  <pageSetUpPr fitToPage="1"/>
  </sheetPr>
  <dimension ref="A1:I23"/>
  <sheetViews>
    <sheetView showGridLines="0" zoomScale="85" zoomScaleNormal="85" zoomScaleSheetLayoutView="70" zoomScalePageLayoutView="40" workbookViewId="0">
      <selection sqref="A1:I4"/>
    </sheetView>
  </sheetViews>
  <sheetFormatPr defaultRowHeight="12.75" customHeight="1" x14ac:dyDescent="0.2"/>
  <cols>
    <col min="1" max="1" width="3.140625" style="28" customWidth="1"/>
    <col min="2" max="2" width="42.42578125" style="28" customWidth="1"/>
    <col min="3" max="6" width="12.7109375" style="28" customWidth="1"/>
    <col min="7" max="7" width="11.7109375" style="28" customWidth="1"/>
    <col min="8" max="8" width="35.85546875" style="28" customWidth="1"/>
    <col min="9" max="9" width="11.28515625" style="28" customWidth="1"/>
    <col min="10" max="245" width="9.140625" style="28"/>
    <col min="246" max="246" width="3.140625" style="28" customWidth="1"/>
    <col min="247" max="247" width="42.42578125" style="28" customWidth="1"/>
    <col min="248" max="255" width="12.7109375" style="28" customWidth="1"/>
    <col min="256" max="256" width="7.7109375" style="28" customWidth="1"/>
    <col min="257" max="261" width="11.7109375" style="28" customWidth="1"/>
    <col min="262" max="262" width="10.85546875" style="28" customWidth="1"/>
    <col min="263" max="263" width="12.140625" style="28" customWidth="1"/>
    <col min="264" max="264" width="35.85546875" style="28" customWidth="1"/>
    <col min="265" max="265" width="11.28515625" style="28" customWidth="1"/>
    <col min="266" max="501" width="9.140625" style="28"/>
    <col min="502" max="502" width="3.140625" style="28" customWidth="1"/>
    <col min="503" max="503" width="42.42578125" style="28" customWidth="1"/>
    <col min="504" max="511" width="12.7109375" style="28" customWidth="1"/>
    <col min="512" max="512" width="7.7109375" style="28" customWidth="1"/>
    <col min="513" max="517" width="11.7109375" style="28" customWidth="1"/>
    <col min="518" max="518" width="10.85546875" style="28" customWidth="1"/>
    <col min="519" max="519" width="12.140625" style="28" customWidth="1"/>
    <col min="520" max="520" width="35.85546875" style="28" customWidth="1"/>
    <col min="521" max="521" width="11.28515625" style="28" customWidth="1"/>
    <col min="522" max="757" width="9.140625" style="28"/>
    <col min="758" max="758" width="3.140625" style="28" customWidth="1"/>
    <col min="759" max="759" width="42.42578125" style="28" customWidth="1"/>
    <col min="760" max="767" width="12.7109375" style="28" customWidth="1"/>
    <col min="768" max="768" width="7.7109375" style="28" customWidth="1"/>
    <col min="769" max="773" width="11.7109375" style="28" customWidth="1"/>
    <col min="774" max="774" width="10.85546875" style="28" customWidth="1"/>
    <col min="775" max="775" width="12.140625" style="28" customWidth="1"/>
    <col min="776" max="776" width="35.85546875" style="28" customWidth="1"/>
    <col min="777" max="777" width="11.28515625" style="28" customWidth="1"/>
    <col min="778" max="1013" width="9.140625" style="28"/>
    <col min="1014" max="1014" width="3.140625" style="28" customWidth="1"/>
    <col min="1015" max="1015" width="42.42578125" style="28" customWidth="1"/>
    <col min="1016" max="1023" width="12.7109375" style="28" customWidth="1"/>
    <col min="1024" max="1024" width="7.7109375" style="28" customWidth="1"/>
    <col min="1025" max="1029" width="11.7109375" style="28" customWidth="1"/>
    <col min="1030" max="1030" width="10.85546875" style="28" customWidth="1"/>
    <col min="1031" max="1031" width="12.140625" style="28" customWidth="1"/>
    <col min="1032" max="1032" width="35.85546875" style="28" customWidth="1"/>
    <col min="1033" max="1033" width="11.28515625" style="28" customWidth="1"/>
    <col min="1034" max="1269" width="9.140625" style="28"/>
    <col min="1270" max="1270" width="3.140625" style="28" customWidth="1"/>
    <col min="1271" max="1271" width="42.42578125" style="28" customWidth="1"/>
    <col min="1272" max="1279" width="12.7109375" style="28" customWidth="1"/>
    <col min="1280" max="1280" width="7.7109375" style="28" customWidth="1"/>
    <col min="1281" max="1285" width="11.7109375" style="28" customWidth="1"/>
    <col min="1286" max="1286" width="10.85546875" style="28" customWidth="1"/>
    <col min="1287" max="1287" width="12.140625" style="28" customWidth="1"/>
    <col min="1288" max="1288" width="35.85546875" style="28" customWidth="1"/>
    <col min="1289" max="1289" width="11.28515625" style="28" customWidth="1"/>
    <col min="1290" max="1525" width="9.140625" style="28"/>
    <col min="1526" max="1526" width="3.140625" style="28" customWidth="1"/>
    <col min="1527" max="1527" width="42.42578125" style="28" customWidth="1"/>
    <col min="1528" max="1535" width="12.7109375" style="28" customWidth="1"/>
    <col min="1536" max="1536" width="7.7109375" style="28" customWidth="1"/>
    <col min="1537" max="1541" width="11.7109375" style="28" customWidth="1"/>
    <col min="1542" max="1542" width="10.85546875" style="28" customWidth="1"/>
    <col min="1543" max="1543" width="12.140625" style="28" customWidth="1"/>
    <col min="1544" max="1544" width="35.85546875" style="28" customWidth="1"/>
    <col min="1545" max="1545" width="11.28515625" style="28" customWidth="1"/>
    <col min="1546" max="1781" width="9.140625" style="28"/>
    <col min="1782" max="1782" width="3.140625" style="28" customWidth="1"/>
    <col min="1783" max="1783" width="42.42578125" style="28" customWidth="1"/>
    <col min="1784" max="1791" width="12.7109375" style="28" customWidth="1"/>
    <col min="1792" max="1792" width="7.7109375" style="28" customWidth="1"/>
    <col min="1793" max="1797" width="11.7109375" style="28" customWidth="1"/>
    <col min="1798" max="1798" width="10.85546875" style="28" customWidth="1"/>
    <col min="1799" max="1799" width="12.140625" style="28" customWidth="1"/>
    <col min="1800" max="1800" width="35.85546875" style="28" customWidth="1"/>
    <col min="1801" max="1801" width="11.28515625" style="28" customWidth="1"/>
    <col min="1802" max="2037" width="9.140625" style="28"/>
    <col min="2038" max="2038" width="3.140625" style="28" customWidth="1"/>
    <col min="2039" max="2039" width="42.42578125" style="28" customWidth="1"/>
    <col min="2040" max="2047" width="12.7109375" style="28" customWidth="1"/>
    <col min="2048" max="2048" width="7.7109375" style="28" customWidth="1"/>
    <col min="2049" max="2053" width="11.7109375" style="28" customWidth="1"/>
    <col min="2054" max="2054" width="10.85546875" style="28" customWidth="1"/>
    <col min="2055" max="2055" width="12.140625" style="28" customWidth="1"/>
    <col min="2056" max="2056" width="35.85546875" style="28" customWidth="1"/>
    <col min="2057" max="2057" width="11.28515625" style="28" customWidth="1"/>
    <col min="2058" max="2293" width="9.140625" style="28"/>
    <col min="2294" max="2294" width="3.140625" style="28" customWidth="1"/>
    <col min="2295" max="2295" width="42.42578125" style="28" customWidth="1"/>
    <col min="2296" max="2303" width="12.7109375" style="28" customWidth="1"/>
    <col min="2304" max="2304" width="7.7109375" style="28" customWidth="1"/>
    <col min="2305" max="2309" width="11.7109375" style="28" customWidth="1"/>
    <col min="2310" max="2310" width="10.85546875" style="28" customWidth="1"/>
    <col min="2311" max="2311" width="12.140625" style="28" customWidth="1"/>
    <col min="2312" max="2312" width="35.85546875" style="28" customWidth="1"/>
    <col min="2313" max="2313" width="11.28515625" style="28" customWidth="1"/>
    <col min="2314" max="2549" width="9.140625" style="28"/>
    <col min="2550" max="2550" width="3.140625" style="28" customWidth="1"/>
    <col min="2551" max="2551" width="42.42578125" style="28" customWidth="1"/>
    <col min="2552" max="2559" width="12.7109375" style="28" customWidth="1"/>
    <col min="2560" max="2560" width="7.7109375" style="28" customWidth="1"/>
    <col min="2561" max="2565" width="11.7109375" style="28" customWidth="1"/>
    <col min="2566" max="2566" width="10.85546875" style="28" customWidth="1"/>
    <col min="2567" max="2567" width="12.140625" style="28" customWidth="1"/>
    <col min="2568" max="2568" width="35.85546875" style="28" customWidth="1"/>
    <col min="2569" max="2569" width="11.28515625" style="28" customWidth="1"/>
    <col min="2570" max="2805" width="9.140625" style="28"/>
    <col min="2806" max="2806" width="3.140625" style="28" customWidth="1"/>
    <col min="2807" max="2807" width="42.42578125" style="28" customWidth="1"/>
    <col min="2808" max="2815" width="12.7109375" style="28" customWidth="1"/>
    <col min="2816" max="2816" width="7.7109375" style="28" customWidth="1"/>
    <col min="2817" max="2821" width="11.7109375" style="28" customWidth="1"/>
    <col min="2822" max="2822" width="10.85546875" style="28" customWidth="1"/>
    <col min="2823" max="2823" width="12.140625" style="28" customWidth="1"/>
    <col min="2824" max="2824" width="35.85546875" style="28" customWidth="1"/>
    <col min="2825" max="2825" width="11.28515625" style="28" customWidth="1"/>
    <col min="2826" max="3061" width="9.140625" style="28"/>
    <col min="3062" max="3062" width="3.140625" style="28" customWidth="1"/>
    <col min="3063" max="3063" width="42.42578125" style="28" customWidth="1"/>
    <col min="3064" max="3071" width="12.7109375" style="28" customWidth="1"/>
    <col min="3072" max="3072" width="7.7109375" style="28" customWidth="1"/>
    <col min="3073" max="3077" width="11.7109375" style="28" customWidth="1"/>
    <col min="3078" max="3078" width="10.85546875" style="28" customWidth="1"/>
    <col min="3079" max="3079" width="12.140625" style="28" customWidth="1"/>
    <col min="3080" max="3080" width="35.85546875" style="28" customWidth="1"/>
    <col min="3081" max="3081" width="11.28515625" style="28" customWidth="1"/>
    <col min="3082" max="3317" width="9.140625" style="28"/>
    <col min="3318" max="3318" width="3.140625" style="28" customWidth="1"/>
    <col min="3319" max="3319" width="42.42578125" style="28" customWidth="1"/>
    <col min="3320" max="3327" width="12.7109375" style="28" customWidth="1"/>
    <col min="3328" max="3328" width="7.7109375" style="28" customWidth="1"/>
    <col min="3329" max="3333" width="11.7109375" style="28" customWidth="1"/>
    <col min="3334" max="3334" width="10.85546875" style="28" customWidth="1"/>
    <col min="3335" max="3335" width="12.140625" style="28" customWidth="1"/>
    <col min="3336" max="3336" width="35.85546875" style="28" customWidth="1"/>
    <col min="3337" max="3337" width="11.28515625" style="28" customWidth="1"/>
    <col min="3338" max="3573" width="9.140625" style="28"/>
    <col min="3574" max="3574" width="3.140625" style="28" customWidth="1"/>
    <col min="3575" max="3575" width="42.42578125" style="28" customWidth="1"/>
    <col min="3576" max="3583" width="12.7109375" style="28" customWidth="1"/>
    <col min="3584" max="3584" width="7.7109375" style="28" customWidth="1"/>
    <col min="3585" max="3589" width="11.7109375" style="28" customWidth="1"/>
    <col min="3590" max="3590" width="10.85546875" style="28" customWidth="1"/>
    <col min="3591" max="3591" width="12.140625" style="28" customWidth="1"/>
    <col min="3592" max="3592" width="35.85546875" style="28" customWidth="1"/>
    <col min="3593" max="3593" width="11.28515625" style="28" customWidth="1"/>
    <col min="3594" max="3829" width="9.140625" style="28"/>
    <col min="3830" max="3830" width="3.140625" style="28" customWidth="1"/>
    <col min="3831" max="3831" width="42.42578125" style="28" customWidth="1"/>
    <col min="3832" max="3839" width="12.7109375" style="28" customWidth="1"/>
    <col min="3840" max="3840" width="7.7109375" style="28" customWidth="1"/>
    <col min="3841" max="3845" width="11.7109375" style="28" customWidth="1"/>
    <col min="3846" max="3846" width="10.85546875" style="28" customWidth="1"/>
    <col min="3847" max="3847" width="12.140625" style="28" customWidth="1"/>
    <col min="3848" max="3848" width="35.85546875" style="28" customWidth="1"/>
    <col min="3849" max="3849" width="11.28515625" style="28" customWidth="1"/>
    <col min="3850" max="4085" width="9.140625" style="28"/>
    <col min="4086" max="4086" width="3.140625" style="28" customWidth="1"/>
    <col min="4087" max="4087" width="42.42578125" style="28" customWidth="1"/>
    <col min="4088" max="4095" width="12.7109375" style="28" customWidth="1"/>
    <col min="4096" max="4096" width="7.7109375" style="28" customWidth="1"/>
    <col min="4097" max="4101" width="11.7109375" style="28" customWidth="1"/>
    <col min="4102" max="4102" width="10.85546875" style="28" customWidth="1"/>
    <col min="4103" max="4103" width="12.140625" style="28" customWidth="1"/>
    <col min="4104" max="4104" width="35.85546875" style="28" customWidth="1"/>
    <col min="4105" max="4105" width="11.28515625" style="28" customWidth="1"/>
    <col min="4106" max="4341" width="9.140625" style="28"/>
    <col min="4342" max="4342" width="3.140625" style="28" customWidth="1"/>
    <col min="4343" max="4343" width="42.42578125" style="28" customWidth="1"/>
    <col min="4344" max="4351" width="12.7109375" style="28" customWidth="1"/>
    <col min="4352" max="4352" width="7.7109375" style="28" customWidth="1"/>
    <col min="4353" max="4357" width="11.7109375" style="28" customWidth="1"/>
    <col min="4358" max="4358" width="10.85546875" style="28" customWidth="1"/>
    <col min="4359" max="4359" width="12.140625" style="28" customWidth="1"/>
    <col min="4360" max="4360" width="35.85546875" style="28" customWidth="1"/>
    <col min="4361" max="4361" width="11.28515625" style="28" customWidth="1"/>
    <col min="4362" max="4597" width="9.140625" style="28"/>
    <col min="4598" max="4598" width="3.140625" style="28" customWidth="1"/>
    <col min="4599" max="4599" width="42.42578125" style="28" customWidth="1"/>
    <col min="4600" max="4607" width="12.7109375" style="28" customWidth="1"/>
    <col min="4608" max="4608" width="7.7109375" style="28" customWidth="1"/>
    <col min="4609" max="4613" width="11.7109375" style="28" customWidth="1"/>
    <col min="4614" max="4614" width="10.85546875" style="28" customWidth="1"/>
    <col min="4615" max="4615" width="12.140625" style="28" customWidth="1"/>
    <col min="4616" max="4616" width="35.85546875" style="28" customWidth="1"/>
    <col min="4617" max="4617" width="11.28515625" style="28" customWidth="1"/>
    <col min="4618" max="4853" width="9.140625" style="28"/>
    <col min="4854" max="4854" width="3.140625" style="28" customWidth="1"/>
    <col min="4855" max="4855" width="42.42578125" style="28" customWidth="1"/>
    <col min="4856" max="4863" width="12.7109375" style="28" customWidth="1"/>
    <col min="4864" max="4864" width="7.7109375" style="28" customWidth="1"/>
    <col min="4865" max="4869" width="11.7109375" style="28" customWidth="1"/>
    <col min="4870" max="4870" width="10.85546875" style="28" customWidth="1"/>
    <col min="4871" max="4871" width="12.140625" style="28" customWidth="1"/>
    <col min="4872" max="4872" width="35.85546875" style="28" customWidth="1"/>
    <col min="4873" max="4873" width="11.28515625" style="28" customWidth="1"/>
    <col min="4874" max="5109" width="9.140625" style="28"/>
    <col min="5110" max="5110" width="3.140625" style="28" customWidth="1"/>
    <col min="5111" max="5111" width="42.42578125" style="28" customWidth="1"/>
    <col min="5112" max="5119" width="12.7109375" style="28" customWidth="1"/>
    <col min="5120" max="5120" width="7.7109375" style="28" customWidth="1"/>
    <col min="5121" max="5125" width="11.7109375" style="28" customWidth="1"/>
    <col min="5126" max="5126" width="10.85546875" style="28" customWidth="1"/>
    <col min="5127" max="5127" width="12.140625" style="28" customWidth="1"/>
    <col min="5128" max="5128" width="35.85546875" style="28" customWidth="1"/>
    <col min="5129" max="5129" width="11.28515625" style="28" customWidth="1"/>
    <col min="5130" max="5365" width="9.140625" style="28"/>
    <col min="5366" max="5366" width="3.140625" style="28" customWidth="1"/>
    <col min="5367" max="5367" width="42.42578125" style="28" customWidth="1"/>
    <col min="5368" max="5375" width="12.7109375" style="28" customWidth="1"/>
    <col min="5376" max="5376" width="7.7109375" style="28" customWidth="1"/>
    <col min="5377" max="5381" width="11.7109375" style="28" customWidth="1"/>
    <col min="5382" max="5382" width="10.85546875" style="28" customWidth="1"/>
    <col min="5383" max="5383" width="12.140625" style="28" customWidth="1"/>
    <col min="5384" max="5384" width="35.85546875" style="28" customWidth="1"/>
    <col min="5385" max="5385" width="11.28515625" style="28" customWidth="1"/>
    <col min="5386" max="5621" width="9.140625" style="28"/>
    <col min="5622" max="5622" width="3.140625" style="28" customWidth="1"/>
    <col min="5623" max="5623" width="42.42578125" style="28" customWidth="1"/>
    <col min="5624" max="5631" width="12.7109375" style="28" customWidth="1"/>
    <col min="5632" max="5632" width="7.7109375" style="28" customWidth="1"/>
    <col min="5633" max="5637" width="11.7109375" style="28" customWidth="1"/>
    <col min="5638" max="5638" width="10.85546875" style="28" customWidth="1"/>
    <col min="5639" max="5639" width="12.140625" style="28" customWidth="1"/>
    <col min="5640" max="5640" width="35.85546875" style="28" customWidth="1"/>
    <col min="5641" max="5641" width="11.28515625" style="28" customWidth="1"/>
    <col min="5642" max="5877" width="9.140625" style="28"/>
    <col min="5878" max="5878" width="3.140625" style="28" customWidth="1"/>
    <col min="5879" max="5879" width="42.42578125" style="28" customWidth="1"/>
    <col min="5880" max="5887" width="12.7109375" style="28" customWidth="1"/>
    <col min="5888" max="5888" width="7.7109375" style="28" customWidth="1"/>
    <col min="5889" max="5893" width="11.7109375" style="28" customWidth="1"/>
    <col min="5894" max="5894" width="10.85546875" style="28" customWidth="1"/>
    <col min="5895" max="5895" width="12.140625" style="28" customWidth="1"/>
    <col min="5896" max="5896" width="35.85546875" style="28" customWidth="1"/>
    <col min="5897" max="5897" width="11.28515625" style="28" customWidth="1"/>
    <col min="5898" max="6133" width="9.140625" style="28"/>
    <col min="6134" max="6134" width="3.140625" style="28" customWidth="1"/>
    <col min="6135" max="6135" width="42.42578125" style="28" customWidth="1"/>
    <col min="6136" max="6143" width="12.7109375" style="28" customWidth="1"/>
    <col min="6144" max="6144" width="7.7109375" style="28" customWidth="1"/>
    <col min="6145" max="6149" width="11.7109375" style="28" customWidth="1"/>
    <col min="6150" max="6150" width="10.85546875" style="28" customWidth="1"/>
    <col min="6151" max="6151" width="12.140625" style="28" customWidth="1"/>
    <col min="6152" max="6152" width="35.85546875" style="28" customWidth="1"/>
    <col min="6153" max="6153" width="11.28515625" style="28" customWidth="1"/>
    <col min="6154" max="6389" width="9.140625" style="28"/>
    <col min="6390" max="6390" width="3.140625" style="28" customWidth="1"/>
    <col min="6391" max="6391" width="42.42578125" style="28" customWidth="1"/>
    <col min="6392" max="6399" width="12.7109375" style="28" customWidth="1"/>
    <col min="6400" max="6400" width="7.7109375" style="28" customWidth="1"/>
    <col min="6401" max="6405" width="11.7109375" style="28" customWidth="1"/>
    <col min="6406" max="6406" width="10.85546875" style="28" customWidth="1"/>
    <col min="6407" max="6407" width="12.140625" style="28" customWidth="1"/>
    <col min="6408" max="6408" width="35.85546875" style="28" customWidth="1"/>
    <col min="6409" max="6409" width="11.28515625" style="28" customWidth="1"/>
    <col min="6410" max="6645" width="9.140625" style="28"/>
    <col min="6646" max="6646" width="3.140625" style="28" customWidth="1"/>
    <col min="6647" max="6647" width="42.42578125" style="28" customWidth="1"/>
    <col min="6648" max="6655" width="12.7109375" style="28" customWidth="1"/>
    <col min="6656" max="6656" width="7.7109375" style="28" customWidth="1"/>
    <col min="6657" max="6661" width="11.7109375" style="28" customWidth="1"/>
    <col min="6662" max="6662" width="10.85546875" style="28" customWidth="1"/>
    <col min="6663" max="6663" width="12.140625" style="28" customWidth="1"/>
    <col min="6664" max="6664" width="35.85546875" style="28" customWidth="1"/>
    <col min="6665" max="6665" width="11.28515625" style="28" customWidth="1"/>
    <col min="6666" max="6901" width="9.140625" style="28"/>
    <col min="6902" max="6902" width="3.140625" style="28" customWidth="1"/>
    <col min="6903" max="6903" width="42.42578125" style="28" customWidth="1"/>
    <col min="6904" max="6911" width="12.7109375" style="28" customWidth="1"/>
    <col min="6912" max="6912" width="7.7109375" style="28" customWidth="1"/>
    <col min="6913" max="6917" width="11.7109375" style="28" customWidth="1"/>
    <col min="6918" max="6918" width="10.85546875" style="28" customWidth="1"/>
    <col min="6919" max="6919" width="12.140625" style="28" customWidth="1"/>
    <col min="6920" max="6920" width="35.85546875" style="28" customWidth="1"/>
    <col min="6921" max="6921" width="11.28515625" style="28" customWidth="1"/>
    <col min="6922" max="7157" width="9.140625" style="28"/>
    <col min="7158" max="7158" width="3.140625" style="28" customWidth="1"/>
    <col min="7159" max="7159" width="42.42578125" style="28" customWidth="1"/>
    <col min="7160" max="7167" width="12.7109375" style="28" customWidth="1"/>
    <col min="7168" max="7168" width="7.7109375" style="28" customWidth="1"/>
    <col min="7169" max="7173" width="11.7109375" style="28" customWidth="1"/>
    <col min="7174" max="7174" width="10.85546875" style="28" customWidth="1"/>
    <col min="7175" max="7175" width="12.140625" style="28" customWidth="1"/>
    <col min="7176" max="7176" width="35.85546875" style="28" customWidth="1"/>
    <col min="7177" max="7177" width="11.28515625" style="28" customWidth="1"/>
    <col min="7178" max="7413" width="9.140625" style="28"/>
    <col min="7414" max="7414" width="3.140625" style="28" customWidth="1"/>
    <col min="7415" max="7415" width="42.42578125" style="28" customWidth="1"/>
    <col min="7416" max="7423" width="12.7109375" style="28" customWidth="1"/>
    <col min="7424" max="7424" width="7.7109375" style="28" customWidth="1"/>
    <col min="7425" max="7429" width="11.7109375" style="28" customWidth="1"/>
    <col min="7430" max="7430" width="10.85546875" style="28" customWidth="1"/>
    <col min="7431" max="7431" width="12.140625" style="28" customWidth="1"/>
    <col min="7432" max="7432" width="35.85546875" style="28" customWidth="1"/>
    <col min="7433" max="7433" width="11.28515625" style="28" customWidth="1"/>
    <col min="7434" max="7669" width="9.140625" style="28"/>
    <col min="7670" max="7670" width="3.140625" style="28" customWidth="1"/>
    <col min="7671" max="7671" width="42.42578125" style="28" customWidth="1"/>
    <col min="7672" max="7679" width="12.7109375" style="28" customWidth="1"/>
    <col min="7680" max="7680" width="7.7109375" style="28" customWidth="1"/>
    <col min="7681" max="7685" width="11.7109375" style="28" customWidth="1"/>
    <col min="7686" max="7686" width="10.85546875" style="28" customWidth="1"/>
    <col min="7687" max="7687" width="12.140625" style="28" customWidth="1"/>
    <col min="7688" max="7688" width="35.85546875" style="28" customWidth="1"/>
    <col min="7689" max="7689" width="11.28515625" style="28" customWidth="1"/>
    <col min="7690" max="7925" width="9.140625" style="28"/>
    <col min="7926" max="7926" width="3.140625" style="28" customWidth="1"/>
    <col min="7927" max="7927" width="42.42578125" style="28" customWidth="1"/>
    <col min="7928" max="7935" width="12.7109375" style="28" customWidth="1"/>
    <col min="7936" max="7936" width="7.7109375" style="28" customWidth="1"/>
    <col min="7937" max="7941" width="11.7109375" style="28" customWidth="1"/>
    <col min="7942" max="7942" width="10.85546875" style="28" customWidth="1"/>
    <col min="7943" max="7943" width="12.140625" style="28" customWidth="1"/>
    <col min="7944" max="7944" width="35.85546875" style="28" customWidth="1"/>
    <col min="7945" max="7945" width="11.28515625" style="28" customWidth="1"/>
    <col min="7946" max="8181" width="9.140625" style="28"/>
    <col min="8182" max="8182" width="3.140625" style="28" customWidth="1"/>
    <col min="8183" max="8183" width="42.42578125" style="28" customWidth="1"/>
    <col min="8184" max="8191" width="12.7109375" style="28" customWidth="1"/>
    <col min="8192" max="8192" width="7.7109375" style="28" customWidth="1"/>
    <col min="8193" max="8197" width="11.7109375" style="28" customWidth="1"/>
    <col min="8198" max="8198" width="10.85546875" style="28" customWidth="1"/>
    <col min="8199" max="8199" width="12.140625" style="28" customWidth="1"/>
    <col min="8200" max="8200" width="35.85546875" style="28" customWidth="1"/>
    <col min="8201" max="8201" width="11.28515625" style="28" customWidth="1"/>
    <col min="8202" max="8437" width="9.140625" style="28"/>
    <col min="8438" max="8438" width="3.140625" style="28" customWidth="1"/>
    <col min="8439" max="8439" width="42.42578125" style="28" customWidth="1"/>
    <col min="8440" max="8447" width="12.7109375" style="28" customWidth="1"/>
    <col min="8448" max="8448" width="7.7109375" style="28" customWidth="1"/>
    <col min="8449" max="8453" width="11.7109375" style="28" customWidth="1"/>
    <col min="8454" max="8454" width="10.85546875" style="28" customWidth="1"/>
    <col min="8455" max="8455" width="12.140625" style="28" customWidth="1"/>
    <col min="8456" max="8456" width="35.85546875" style="28" customWidth="1"/>
    <col min="8457" max="8457" width="11.28515625" style="28" customWidth="1"/>
    <col min="8458" max="8693" width="9.140625" style="28"/>
    <col min="8694" max="8694" width="3.140625" style="28" customWidth="1"/>
    <col min="8695" max="8695" width="42.42578125" style="28" customWidth="1"/>
    <col min="8696" max="8703" width="12.7109375" style="28" customWidth="1"/>
    <col min="8704" max="8704" width="7.7109375" style="28" customWidth="1"/>
    <col min="8705" max="8709" width="11.7109375" style="28" customWidth="1"/>
    <col min="8710" max="8710" width="10.85546875" style="28" customWidth="1"/>
    <col min="8711" max="8711" width="12.140625" style="28" customWidth="1"/>
    <col min="8712" max="8712" width="35.85546875" style="28" customWidth="1"/>
    <col min="8713" max="8713" width="11.28515625" style="28" customWidth="1"/>
    <col min="8714" max="8949" width="9.140625" style="28"/>
    <col min="8950" max="8950" width="3.140625" style="28" customWidth="1"/>
    <col min="8951" max="8951" width="42.42578125" style="28" customWidth="1"/>
    <col min="8952" max="8959" width="12.7109375" style="28" customWidth="1"/>
    <col min="8960" max="8960" width="7.7109375" style="28" customWidth="1"/>
    <col min="8961" max="8965" width="11.7109375" style="28" customWidth="1"/>
    <col min="8966" max="8966" width="10.85546875" style="28" customWidth="1"/>
    <col min="8967" max="8967" width="12.140625" style="28" customWidth="1"/>
    <col min="8968" max="8968" width="35.85546875" style="28" customWidth="1"/>
    <col min="8969" max="8969" width="11.28515625" style="28" customWidth="1"/>
    <col min="8970" max="9205" width="9.140625" style="28"/>
    <col min="9206" max="9206" width="3.140625" style="28" customWidth="1"/>
    <col min="9207" max="9207" width="42.42578125" style="28" customWidth="1"/>
    <col min="9208" max="9215" width="12.7109375" style="28" customWidth="1"/>
    <col min="9216" max="9216" width="7.7109375" style="28" customWidth="1"/>
    <col min="9217" max="9221" width="11.7109375" style="28" customWidth="1"/>
    <col min="9222" max="9222" width="10.85546875" style="28" customWidth="1"/>
    <col min="9223" max="9223" width="12.140625" style="28" customWidth="1"/>
    <col min="9224" max="9224" width="35.85546875" style="28" customWidth="1"/>
    <col min="9225" max="9225" width="11.28515625" style="28" customWidth="1"/>
    <col min="9226" max="9461" width="9.140625" style="28"/>
    <col min="9462" max="9462" width="3.140625" style="28" customWidth="1"/>
    <col min="9463" max="9463" width="42.42578125" style="28" customWidth="1"/>
    <col min="9464" max="9471" width="12.7109375" style="28" customWidth="1"/>
    <col min="9472" max="9472" width="7.7109375" style="28" customWidth="1"/>
    <col min="9473" max="9477" width="11.7109375" style="28" customWidth="1"/>
    <col min="9478" max="9478" width="10.85546875" style="28" customWidth="1"/>
    <col min="9479" max="9479" width="12.140625" style="28" customWidth="1"/>
    <col min="9480" max="9480" width="35.85546875" style="28" customWidth="1"/>
    <col min="9481" max="9481" width="11.28515625" style="28" customWidth="1"/>
    <col min="9482" max="9717" width="9.140625" style="28"/>
    <col min="9718" max="9718" width="3.140625" style="28" customWidth="1"/>
    <col min="9719" max="9719" width="42.42578125" style="28" customWidth="1"/>
    <col min="9720" max="9727" width="12.7109375" style="28" customWidth="1"/>
    <col min="9728" max="9728" width="7.7109375" style="28" customWidth="1"/>
    <col min="9729" max="9733" width="11.7109375" style="28" customWidth="1"/>
    <col min="9734" max="9734" width="10.85546875" style="28" customWidth="1"/>
    <col min="9735" max="9735" width="12.140625" style="28" customWidth="1"/>
    <col min="9736" max="9736" width="35.85546875" style="28" customWidth="1"/>
    <col min="9737" max="9737" width="11.28515625" style="28" customWidth="1"/>
    <col min="9738" max="9973" width="9.140625" style="28"/>
    <col min="9974" max="9974" width="3.140625" style="28" customWidth="1"/>
    <col min="9975" max="9975" width="42.42578125" style="28" customWidth="1"/>
    <col min="9976" max="9983" width="12.7109375" style="28" customWidth="1"/>
    <col min="9984" max="9984" width="7.7109375" style="28" customWidth="1"/>
    <col min="9985" max="9989" width="11.7109375" style="28" customWidth="1"/>
    <col min="9990" max="9990" width="10.85546875" style="28" customWidth="1"/>
    <col min="9991" max="9991" width="12.140625" style="28" customWidth="1"/>
    <col min="9992" max="9992" width="35.85546875" style="28" customWidth="1"/>
    <col min="9993" max="9993" width="11.28515625" style="28" customWidth="1"/>
    <col min="9994" max="10229" width="9.140625" style="28"/>
    <col min="10230" max="10230" width="3.140625" style="28" customWidth="1"/>
    <col min="10231" max="10231" width="42.42578125" style="28" customWidth="1"/>
    <col min="10232" max="10239" width="12.7109375" style="28" customWidth="1"/>
    <col min="10240" max="10240" width="7.7109375" style="28" customWidth="1"/>
    <col min="10241" max="10245" width="11.7109375" style="28" customWidth="1"/>
    <col min="10246" max="10246" width="10.85546875" style="28" customWidth="1"/>
    <col min="10247" max="10247" width="12.140625" style="28" customWidth="1"/>
    <col min="10248" max="10248" width="35.85546875" style="28" customWidth="1"/>
    <col min="10249" max="10249" width="11.28515625" style="28" customWidth="1"/>
    <col min="10250" max="10485" width="9.140625" style="28"/>
    <col min="10486" max="10486" width="3.140625" style="28" customWidth="1"/>
    <col min="10487" max="10487" width="42.42578125" style="28" customWidth="1"/>
    <col min="10488" max="10495" width="12.7109375" style="28" customWidth="1"/>
    <col min="10496" max="10496" width="7.7109375" style="28" customWidth="1"/>
    <col min="10497" max="10501" width="11.7109375" style="28" customWidth="1"/>
    <col min="10502" max="10502" width="10.85546875" style="28" customWidth="1"/>
    <col min="10503" max="10503" width="12.140625" style="28" customWidth="1"/>
    <col min="10504" max="10504" width="35.85546875" style="28" customWidth="1"/>
    <col min="10505" max="10505" width="11.28515625" style="28" customWidth="1"/>
    <col min="10506" max="10741" width="9.140625" style="28"/>
    <col min="10742" max="10742" width="3.140625" style="28" customWidth="1"/>
    <col min="10743" max="10743" width="42.42578125" style="28" customWidth="1"/>
    <col min="10744" max="10751" width="12.7109375" style="28" customWidth="1"/>
    <col min="10752" max="10752" width="7.7109375" style="28" customWidth="1"/>
    <col min="10753" max="10757" width="11.7109375" style="28" customWidth="1"/>
    <col min="10758" max="10758" width="10.85546875" style="28" customWidth="1"/>
    <col min="10759" max="10759" width="12.140625" style="28" customWidth="1"/>
    <col min="10760" max="10760" width="35.85546875" style="28" customWidth="1"/>
    <col min="10761" max="10761" width="11.28515625" style="28" customWidth="1"/>
    <col min="10762" max="10997" width="9.140625" style="28"/>
    <col min="10998" max="10998" width="3.140625" style="28" customWidth="1"/>
    <col min="10999" max="10999" width="42.42578125" style="28" customWidth="1"/>
    <col min="11000" max="11007" width="12.7109375" style="28" customWidth="1"/>
    <col min="11008" max="11008" width="7.7109375" style="28" customWidth="1"/>
    <col min="11009" max="11013" width="11.7109375" style="28" customWidth="1"/>
    <col min="11014" max="11014" width="10.85546875" style="28" customWidth="1"/>
    <col min="11015" max="11015" width="12.140625" style="28" customWidth="1"/>
    <col min="11016" max="11016" width="35.85546875" style="28" customWidth="1"/>
    <col min="11017" max="11017" width="11.28515625" style="28" customWidth="1"/>
    <col min="11018" max="11253" width="9.140625" style="28"/>
    <col min="11254" max="11254" width="3.140625" style="28" customWidth="1"/>
    <col min="11255" max="11255" width="42.42578125" style="28" customWidth="1"/>
    <col min="11256" max="11263" width="12.7109375" style="28" customWidth="1"/>
    <col min="11264" max="11264" width="7.7109375" style="28" customWidth="1"/>
    <col min="11265" max="11269" width="11.7109375" style="28" customWidth="1"/>
    <col min="11270" max="11270" width="10.85546875" style="28" customWidth="1"/>
    <col min="11271" max="11271" width="12.140625" style="28" customWidth="1"/>
    <col min="11272" max="11272" width="35.85546875" style="28" customWidth="1"/>
    <col min="11273" max="11273" width="11.28515625" style="28" customWidth="1"/>
    <col min="11274" max="11509" width="9.140625" style="28"/>
    <col min="11510" max="11510" width="3.140625" style="28" customWidth="1"/>
    <col min="11511" max="11511" width="42.42578125" style="28" customWidth="1"/>
    <col min="11512" max="11519" width="12.7109375" style="28" customWidth="1"/>
    <col min="11520" max="11520" width="7.7109375" style="28" customWidth="1"/>
    <col min="11521" max="11525" width="11.7109375" style="28" customWidth="1"/>
    <col min="11526" max="11526" width="10.85546875" style="28" customWidth="1"/>
    <col min="11527" max="11527" width="12.140625" style="28" customWidth="1"/>
    <col min="11528" max="11528" width="35.85546875" style="28" customWidth="1"/>
    <col min="11529" max="11529" width="11.28515625" style="28" customWidth="1"/>
    <col min="11530" max="11765" width="9.140625" style="28"/>
    <col min="11766" max="11766" width="3.140625" style="28" customWidth="1"/>
    <col min="11767" max="11767" width="42.42578125" style="28" customWidth="1"/>
    <col min="11768" max="11775" width="12.7109375" style="28" customWidth="1"/>
    <col min="11776" max="11776" width="7.7109375" style="28" customWidth="1"/>
    <col min="11777" max="11781" width="11.7109375" style="28" customWidth="1"/>
    <col min="11782" max="11782" width="10.85546875" style="28" customWidth="1"/>
    <col min="11783" max="11783" width="12.140625" style="28" customWidth="1"/>
    <col min="11784" max="11784" width="35.85546875" style="28" customWidth="1"/>
    <col min="11785" max="11785" width="11.28515625" style="28" customWidth="1"/>
    <col min="11786" max="12021" width="9.140625" style="28"/>
    <col min="12022" max="12022" width="3.140625" style="28" customWidth="1"/>
    <col min="12023" max="12023" width="42.42578125" style="28" customWidth="1"/>
    <col min="12024" max="12031" width="12.7109375" style="28" customWidth="1"/>
    <col min="12032" max="12032" width="7.7109375" style="28" customWidth="1"/>
    <col min="12033" max="12037" width="11.7109375" style="28" customWidth="1"/>
    <col min="12038" max="12038" width="10.85546875" style="28" customWidth="1"/>
    <col min="12039" max="12039" width="12.140625" style="28" customWidth="1"/>
    <col min="12040" max="12040" width="35.85546875" style="28" customWidth="1"/>
    <col min="12041" max="12041" width="11.28515625" style="28" customWidth="1"/>
    <col min="12042" max="12277" width="9.140625" style="28"/>
    <col min="12278" max="12278" width="3.140625" style="28" customWidth="1"/>
    <col min="12279" max="12279" width="42.42578125" style="28" customWidth="1"/>
    <col min="12280" max="12287" width="12.7109375" style="28" customWidth="1"/>
    <col min="12288" max="12288" width="7.7109375" style="28" customWidth="1"/>
    <col min="12289" max="12293" width="11.7109375" style="28" customWidth="1"/>
    <col min="12294" max="12294" width="10.85546875" style="28" customWidth="1"/>
    <col min="12295" max="12295" width="12.140625" style="28" customWidth="1"/>
    <col min="12296" max="12296" width="35.85546875" style="28" customWidth="1"/>
    <col min="12297" max="12297" width="11.28515625" style="28" customWidth="1"/>
    <col min="12298" max="12533" width="9.140625" style="28"/>
    <col min="12534" max="12534" width="3.140625" style="28" customWidth="1"/>
    <col min="12535" max="12535" width="42.42578125" style="28" customWidth="1"/>
    <col min="12536" max="12543" width="12.7109375" style="28" customWidth="1"/>
    <col min="12544" max="12544" width="7.7109375" style="28" customWidth="1"/>
    <col min="12545" max="12549" width="11.7109375" style="28" customWidth="1"/>
    <col min="12550" max="12550" width="10.85546875" style="28" customWidth="1"/>
    <col min="12551" max="12551" width="12.140625" style="28" customWidth="1"/>
    <col min="12552" max="12552" width="35.85546875" style="28" customWidth="1"/>
    <col min="12553" max="12553" width="11.28515625" style="28" customWidth="1"/>
    <col min="12554" max="12789" width="9.140625" style="28"/>
    <col min="12790" max="12790" width="3.140625" style="28" customWidth="1"/>
    <col min="12791" max="12791" width="42.42578125" style="28" customWidth="1"/>
    <col min="12792" max="12799" width="12.7109375" style="28" customWidth="1"/>
    <col min="12800" max="12800" width="7.7109375" style="28" customWidth="1"/>
    <col min="12801" max="12805" width="11.7109375" style="28" customWidth="1"/>
    <col min="12806" max="12806" width="10.85546875" style="28" customWidth="1"/>
    <col min="12807" max="12807" width="12.140625" style="28" customWidth="1"/>
    <col min="12808" max="12808" width="35.85546875" style="28" customWidth="1"/>
    <col min="12809" max="12809" width="11.28515625" style="28" customWidth="1"/>
    <col min="12810" max="13045" width="9.140625" style="28"/>
    <col min="13046" max="13046" width="3.140625" style="28" customWidth="1"/>
    <col min="13047" max="13047" width="42.42578125" style="28" customWidth="1"/>
    <col min="13048" max="13055" width="12.7109375" style="28" customWidth="1"/>
    <col min="13056" max="13056" width="7.7109375" style="28" customWidth="1"/>
    <col min="13057" max="13061" width="11.7109375" style="28" customWidth="1"/>
    <col min="13062" max="13062" width="10.85546875" style="28" customWidth="1"/>
    <col min="13063" max="13063" width="12.140625" style="28" customWidth="1"/>
    <col min="13064" max="13064" width="35.85546875" style="28" customWidth="1"/>
    <col min="13065" max="13065" width="11.28515625" style="28" customWidth="1"/>
    <col min="13066" max="13301" width="9.140625" style="28"/>
    <col min="13302" max="13302" width="3.140625" style="28" customWidth="1"/>
    <col min="13303" max="13303" width="42.42578125" style="28" customWidth="1"/>
    <col min="13304" max="13311" width="12.7109375" style="28" customWidth="1"/>
    <col min="13312" max="13312" width="7.7109375" style="28" customWidth="1"/>
    <col min="13313" max="13317" width="11.7109375" style="28" customWidth="1"/>
    <col min="13318" max="13318" width="10.85546875" style="28" customWidth="1"/>
    <col min="13319" max="13319" width="12.140625" style="28" customWidth="1"/>
    <col min="13320" max="13320" width="35.85546875" style="28" customWidth="1"/>
    <col min="13321" max="13321" width="11.28515625" style="28" customWidth="1"/>
    <col min="13322" max="13557" width="9.140625" style="28"/>
    <col min="13558" max="13558" width="3.140625" style="28" customWidth="1"/>
    <col min="13559" max="13559" width="42.42578125" style="28" customWidth="1"/>
    <col min="13560" max="13567" width="12.7109375" style="28" customWidth="1"/>
    <col min="13568" max="13568" width="7.7109375" style="28" customWidth="1"/>
    <col min="13569" max="13573" width="11.7109375" style="28" customWidth="1"/>
    <col min="13574" max="13574" width="10.85546875" style="28" customWidth="1"/>
    <col min="13575" max="13575" width="12.140625" style="28" customWidth="1"/>
    <col min="13576" max="13576" width="35.85546875" style="28" customWidth="1"/>
    <col min="13577" max="13577" width="11.28515625" style="28" customWidth="1"/>
    <col min="13578" max="13813" width="9.140625" style="28"/>
    <col min="13814" max="13814" width="3.140625" style="28" customWidth="1"/>
    <col min="13815" max="13815" width="42.42578125" style="28" customWidth="1"/>
    <col min="13816" max="13823" width="12.7109375" style="28" customWidth="1"/>
    <col min="13824" max="13824" width="7.7109375" style="28" customWidth="1"/>
    <col min="13825" max="13829" width="11.7109375" style="28" customWidth="1"/>
    <col min="13830" max="13830" width="10.85546875" style="28" customWidth="1"/>
    <col min="13831" max="13831" width="12.140625" style="28" customWidth="1"/>
    <col min="13832" max="13832" width="35.85546875" style="28" customWidth="1"/>
    <col min="13833" max="13833" width="11.28515625" style="28" customWidth="1"/>
    <col min="13834" max="14069" width="9.140625" style="28"/>
    <col min="14070" max="14070" width="3.140625" style="28" customWidth="1"/>
    <col min="14071" max="14071" width="42.42578125" style="28" customWidth="1"/>
    <col min="14072" max="14079" width="12.7109375" style="28" customWidth="1"/>
    <col min="14080" max="14080" width="7.7109375" style="28" customWidth="1"/>
    <col min="14081" max="14085" width="11.7109375" style="28" customWidth="1"/>
    <col min="14086" max="14086" width="10.85546875" style="28" customWidth="1"/>
    <col min="14087" max="14087" width="12.140625" style="28" customWidth="1"/>
    <col min="14088" max="14088" width="35.85546875" style="28" customWidth="1"/>
    <col min="14089" max="14089" width="11.28515625" style="28" customWidth="1"/>
    <col min="14090" max="14325" width="9.140625" style="28"/>
    <col min="14326" max="14326" width="3.140625" style="28" customWidth="1"/>
    <col min="14327" max="14327" width="42.42578125" style="28" customWidth="1"/>
    <col min="14328" max="14335" width="12.7109375" style="28" customWidth="1"/>
    <col min="14336" max="14336" width="7.7109375" style="28" customWidth="1"/>
    <col min="14337" max="14341" width="11.7109375" style="28" customWidth="1"/>
    <col min="14342" max="14342" width="10.85546875" style="28" customWidth="1"/>
    <col min="14343" max="14343" width="12.140625" style="28" customWidth="1"/>
    <col min="14344" max="14344" width="35.85546875" style="28" customWidth="1"/>
    <col min="14345" max="14345" width="11.28515625" style="28" customWidth="1"/>
    <col min="14346" max="14581" width="9.140625" style="28"/>
    <col min="14582" max="14582" width="3.140625" style="28" customWidth="1"/>
    <col min="14583" max="14583" width="42.42578125" style="28" customWidth="1"/>
    <col min="14584" max="14591" width="12.7109375" style="28" customWidth="1"/>
    <col min="14592" max="14592" width="7.7109375" style="28" customWidth="1"/>
    <col min="14593" max="14597" width="11.7109375" style="28" customWidth="1"/>
    <col min="14598" max="14598" width="10.85546875" style="28" customWidth="1"/>
    <col min="14599" max="14599" width="12.140625" style="28" customWidth="1"/>
    <col min="14600" max="14600" width="35.85546875" style="28" customWidth="1"/>
    <col min="14601" max="14601" width="11.28515625" style="28" customWidth="1"/>
    <col min="14602" max="14837" width="9.140625" style="28"/>
    <col min="14838" max="14838" width="3.140625" style="28" customWidth="1"/>
    <col min="14839" max="14839" width="42.42578125" style="28" customWidth="1"/>
    <col min="14840" max="14847" width="12.7109375" style="28" customWidth="1"/>
    <col min="14848" max="14848" width="7.7109375" style="28" customWidth="1"/>
    <col min="14849" max="14853" width="11.7109375" style="28" customWidth="1"/>
    <col min="14854" max="14854" width="10.85546875" style="28" customWidth="1"/>
    <col min="14855" max="14855" width="12.140625" style="28" customWidth="1"/>
    <col min="14856" max="14856" width="35.85546875" style="28" customWidth="1"/>
    <col min="14857" max="14857" width="11.28515625" style="28" customWidth="1"/>
    <col min="14858" max="15093" width="9.140625" style="28"/>
    <col min="15094" max="15094" width="3.140625" style="28" customWidth="1"/>
    <col min="15095" max="15095" width="42.42578125" style="28" customWidth="1"/>
    <col min="15096" max="15103" width="12.7109375" style="28" customWidth="1"/>
    <col min="15104" max="15104" width="7.7109375" style="28" customWidth="1"/>
    <col min="15105" max="15109" width="11.7109375" style="28" customWidth="1"/>
    <col min="15110" max="15110" width="10.85546875" style="28" customWidth="1"/>
    <col min="15111" max="15111" width="12.140625" style="28" customWidth="1"/>
    <col min="15112" max="15112" width="35.85546875" style="28" customWidth="1"/>
    <col min="15113" max="15113" width="11.28515625" style="28" customWidth="1"/>
    <col min="15114" max="15349" width="9.140625" style="28"/>
    <col min="15350" max="15350" width="3.140625" style="28" customWidth="1"/>
    <col min="15351" max="15351" width="42.42578125" style="28" customWidth="1"/>
    <col min="15352" max="15359" width="12.7109375" style="28" customWidth="1"/>
    <col min="15360" max="15360" width="7.7109375" style="28" customWidth="1"/>
    <col min="15361" max="15365" width="11.7109375" style="28" customWidth="1"/>
    <col min="15366" max="15366" width="10.85546875" style="28" customWidth="1"/>
    <col min="15367" max="15367" width="12.140625" style="28" customWidth="1"/>
    <col min="15368" max="15368" width="35.85546875" style="28" customWidth="1"/>
    <col min="15369" max="15369" width="11.28515625" style="28" customWidth="1"/>
    <col min="15370" max="15605" width="9.140625" style="28"/>
    <col min="15606" max="15606" width="3.140625" style="28" customWidth="1"/>
    <col min="15607" max="15607" width="42.42578125" style="28" customWidth="1"/>
    <col min="15608" max="15615" width="12.7109375" style="28" customWidth="1"/>
    <col min="15616" max="15616" width="7.7109375" style="28" customWidth="1"/>
    <col min="15617" max="15621" width="11.7109375" style="28" customWidth="1"/>
    <col min="15622" max="15622" width="10.85546875" style="28" customWidth="1"/>
    <col min="15623" max="15623" width="12.140625" style="28" customWidth="1"/>
    <col min="15624" max="15624" width="35.85546875" style="28" customWidth="1"/>
    <col min="15625" max="15625" width="11.28515625" style="28" customWidth="1"/>
    <col min="15626" max="15861" width="9.140625" style="28"/>
    <col min="15862" max="15862" width="3.140625" style="28" customWidth="1"/>
    <col min="15863" max="15863" width="42.42578125" style="28" customWidth="1"/>
    <col min="15864" max="15871" width="12.7109375" style="28" customWidth="1"/>
    <col min="15872" max="15872" width="7.7109375" style="28" customWidth="1"/>
    <col min="15873" max="15877" width="11.7109375" style="28" customWidth="1"/>
    <col min="15878" max="15878" width="10.85546875" style="28" customWidth="1"/>
    <col min="15879" max="15879" width="12.140625" style="28" customWidth="1"/>
    <col min="15880" max="15880" width="35.85546875" style="28" customWidth="1"/>
    <col min="15881" max="15881" width="11.28515625" style="28" customWidth="1"/>
    <col min="15882" max="16117" width="9.140625" style="28"/>
    <col min="16118" max="16118" width="3.140625" style="28" customWidth="1"/>
    <col min="16119" max="16119" width="42.42578125" style="28" customWidth="1"/>
    <col min="16120" max="16127" width="12.7109375" style="28" customWidth="1"/>
    <col min="16128" max="16128" width="7.7109375" style="28" customWidth="1"/>
    <col min="16129" max="16133" width="11.7109375" style="28" customWidth="1"/>
    <col min="16134" max="16134" width="10.85546875" style="28" customWidth="1"/>
    <col min="16135" max="16135" width="12.140625" style="28" customWidth="1"/>
    <col min="16136" max="16136" width="35.85546875" style="28" customWidth="1"/>
    <col min="16137" max="16137" width="11.28515625" style="28" customWidth="1"/>
    <col min="16138" max="16384" width="9.140625" style="28"/>
  </cols>
  <sheetData>
    <row r="1" spans="1:9" ht="12.75" customHeight="1" x14ac:dyDescent="0.2">
      <c r="A1" s="858" t="str">
        <f>'RE Mortgage Loan'!A1:I1</f>
        <v>NAME OF INSURANCE COMPANY</v>
      </c>
      <c r="B1" s="858"/>
      <c r="C1" s="858"/>
      <c r="D1" s="858"/>
      <c r="E1" s="858"/>
      <c r="F1" s="858"/>
      <c r="G1" s="858"/>
      <c r="H1" s="858"/>
      <c r="I1" s="858"/>
    </row>
    <row r="2" spans="1:9" ht="12.75" customHeight="1" x14ac:dyDescent="0.2">
      <c r="A2" s="858" t="str">
        <f>'RE Mortgage Loan'!A2:I2</f>
        <v>STATEMENT OF CAPITAL, RESERVES AND SURPLUS INVESTMENTS</v>
      </c>
      <c r="B2" s="858"/>
      <c r="C2" s="858"/>
      <c r="D2" s="858"/>
      <c r="E2" s="858"/>
      <c r="F2" s="858"/>
      <c r="G2" s="858"/>
      <c r="H2" s="858"/>
      <c r="I2" s="858"/>
    </row>
    <row r="3" spans="1:9" ht="12.75" customHeight="1" x14ac:dyDescent="0.2">
      <c r="A3" s="858" t="str">
        <f>'RE Mortgage Loan'!A3:I3</f>
        <v>AS OF DATE</v>
      </c>
      <c r="B3" s="858"/>
      <c r="C3" s="858"/>
      <c r="D3" s="858"/>
      <c r="E3" s="858"/>
      <c r="F3" s="858"/>
      <c r="G3" s="858"/>
      <c r="H3" s="858"/>
      <c r="I3" s="858"/>
    </row>
    <row r="4" spans="1:9" ht="12.75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s="91" customFormat="1" ht="14.1" customHeight="1" thickBot="1" x14ac:dyDescent="0.25">
      <c r="A5" s="93"/>
      <c r="B5" s="93"/>
      <c r="C5" s="93"/>
      <c r="D5" s="93"/>
      <c r="E5" s="93"/>
      <c r="F5" s="93"/>
      <c r="G5" s="93"/>
      <c r="H5" s="93"/>
      <c r="I5" s="93"/>
    </row>
    <row r="6" spans="1:9" s="332" customFormat="1" ht="12.75" customHeight="1" x14ac:dyDescent="0.25">
      <c r="A6" s="866" t="s">
        <v>211</v>
      </c>
      <c r="B6" s="868"/>
      <c r="C6" s="875" t="s">
        <v>212</v>
      </c>
      <c r="D6" s="938" t="s">
        <v>213</v>
      </c>
      <c r="E6" s="938"/>
      <c r="F6" s="875" t="s">
        <v>377</v>
      </c>
      <c r="G6" s="875" t="s">
        <v>378</v>
      </c>
      <c r="H6" s="875" t="s">
        <v>415</v>
      </c>
      <c r="I6" s="863" t="s">
        <v>64</v>
      </c>
    </row>
    <row r="7" spans="1:9" s="332" customFormat="1" ht="12.75" customHeight="1" x14ac:dyDescent="0.25">
      <c r="A7" s="869"/>
      <c r="B7" s="871"/>
      <c r="C7" s="876"/>
      <c r="D7" s="969" t="s">
        <v>215</v>
      </c>
      <c r="E7" s="969" t="s">
        <v>216</v>
      </c>
      <c r="F7" s="876"/>
      <c r="G7" s="876"/>
      <c r="H7" s="876"/>
      <c r="I7" s="864"/>
    </row>
    <row r="8" spans="1:9" s="332" customFormat="1" ht="12.75" customHeight="1" x14ac:dyDescent="0.25">
      <c r="A8" s="869"/>
      <c r="B8" s="871"/>
      <c r="C8" s="876"/>
      <c r="D8" s="876"/>
      <c r="E8" s="876"/>
      <c r="F8" s="876"/>
      <c r="G8" s="876"/>
      <c r="H8" s="876"/>
      <c r="I8" s="864"/>
    </row>
    <row r="9" spans="1:9" s="332" customFormat="1" ht="12.75" customHeight="1" x14ac:dyDescent="0.25">
      <c r="A9" s="869"/>
      <c r="B9" s="871"/>
      <c r="C9" s="876"/>
      <c r="D9" s="876"/>
      <c r="E9" s="876"/>
      <c r="F9" s="876"/>
      <c r="G9" s="876"/>
      <c r="H9" s="876"/>
      <c r="I9" s="864"/>
    </row>
    <row r="10" spans="1:9" s="332" customFormat="1" ht="12.75" customHeight="1" x14ac:dyDescent="0.25">
      <c r="A10" s="869"/>
      <c r="B10" s="871"/>
      <c r="C10" s="876"/>
      <c r="D10" s="876"/>
      <c r="E10" s="876"/>
      <c r="F10" s="876"/>
      <c r="G10" s="876"/>
      <c r="H10" s="876"/>
      <c r="I10" s="864"/>
    </row>
    <row r="11" spans="1:9" s="332" customFormat="1" ht="12.75" customHeight="1" x14ac:dyDescent="0.25">
      <c r="A11" s="872"/>
      <c r="B11" s="874"/>
      <c r="C11" s="877"/>
      <c r="D11" s="877"/>
      <c r="E11" s="877"/>
      <c r="F11" s="877"/>
      <c r="G11" s="877"/>
      <c r="H11" s="877"/>
      <c r="I11" s="1004"/>
    </row>
    <row r="12" spans="1:9" ht="12.75" customHeight="1" thickBot="1" x14ac:dyDescent="0.25">
      <c r="A12" s="1002"/>
      <c r="B12" s="1003"/>
      <c r="C12" s="26"/>
      <c r="D12" s="26"/>
      <c r="E12" s="26"/>
      <c r="F12" s="26"/>
      <c r="G12" s="98"/>
      <c r="H12" s="98"/>
      <c r="I12" s="99"/>
    </row>
    <row r="13" spans="1:9" ht="12.75" customHeight="1" x14ac:dyDescent="0.2">
      <c r="A13" s="124"/>
      <c r="B13" s="319"/>
      <c r="C13" s="31"/>
      <c r="D13" s="31"/>
      <c r="E13" s="31"/>
      <c r="F13" s="31"/>
      <c r="G13" s="31"/>
      <c r="H13" s="31"/>
      <c r="I13" s="32"/>
    </row>
    <row r="14" spans="1:9" ht="12.75" customHeight="1" x14ac:dyDescent="0.2">
      <c r="A14" s="321" t="s">
        <v>194</v>
      </c>
      <c r="B14" s="322"/>
      <c r="C14" s="36"/>
      <c r="D14" s="36"/>
      <c r="E14" s="36"/>
      <c r="F14" s="36"/>
      <c r="G14" s="36"/>
      <c r="H14" s="36"/>
      <c r="I14" s="38"/>
    </row>
    <row r="15" spans="1:9" ht="12.75" customHeight="1" x14ac:dyDescent="0.2">
      <c r="A15" s="132">
        <v>1</v>
      </c>
      <c r="B15" s="104"/>
      <c r="C15" s="104"/>
      <c r="D15" s="104"/>
      <c r="E15" s="104"/>
      <c r="F15" s="104"/>
      <c r="G15" s="104"/>
      <c r="H15" s="104"/>
      <c r="I15" s="42"/>
    </row>
    <row r="16" spans="1:9" ht="12.75" customHeight="1" x14ac:dyDescent="0.2">
      <c r="A16" s="132">
        <v>2</v>
      </c>
      <c r="B16" s="105"/>
      <c r="C16" s="105"/>
      <c r="D16" s="105"/>
      <c r="E16" s="105"/>
      <c r="F16" s="105"/>
      <c r="G16" s="105"/>
      <c r="H16" s="105"/>
      <c r="I16" s="47"/>
    </row>
    <row r="17" spans="1:9" ht="12.75" customHeight="1" x14ac:dyDescent="0.2">
      <c r="A17" s="132">
        <v>3</v>
      </c>
      <c r="B17" s="105"/>
      <c r="C17" s="105"/>
      <c r="D17" s="105"/>
      <c r="E17" s="105"/>
      <c r="F17" s="105"/>
      <c r="G17" s="105"/>
      <c r="H17" s="105"/>
      <c r="I17" s="47"/>
    </row>
    <row r="18" spans="1:9" ht="12.75" customHeight="1" x14ac:dyDescent="0.2">
      <c r="A18" s="132">
        <v>4</v>
      </c>
      <c r="B18" s="105"/>
      <c r="C18" s="105"/>
      <c r="D18" s="105"/>
      <c r="E18" s="105"/>
      <c r="F18" s="105"/>
      <c r="G18" s="105"/>
      <c r="H18" s="105"/>
      <c r="I18" s="47"/>
    </row>
    <row r="19" spans="1:9" ht="12.75" customHeight="1" x14ac:dyDescent="0.2">
      <c r="A19" s="132"/>
      <c r="B19" s="319"/>
      <c r="C19" s="31"/>
      <c r="D19" s="31"/>
      <c r="E19" s="31"/>
      <c r="F19" s="31"/>
      <c r="G19" s="31"/>
      <c r="H19" s="31"/>
      <c r="I19" s="32"/>
    </row>
    <row r="20" spans="1:9" ht="12.75" customHeight="1" thickBot="1" x14ac:dyDescent="0.25">
      <c r="A20" s="132"/>
      <c r="B20" s="324"/>
      <c r="C20" s="36"/>
      <c r="D20" s="36"/>
      <c r="E20" s="36"/>
      <c r="F20" s="325"/>
      <c r="G20" s="139"/>
      <c r="H20" s="36"/>
      <c r="I20" s="38"/>
    </row>
    <row r="21" spans="1:9" ht="12.75" customHeight="1" x14ac:dyDescent="0.2">
      <c r="A21" s="127" t="s">
        <v>217</v>
      </c>
      <c r="B21" s="326"/>
      <c r="C21" s="36"/>
      <c r="D21" s="36"/>
      <c r="E21" s="36"/>
      <c r="F21" s="333">
        <f>SUM(F15:F18)</f>
        <v>0</v>
      </c>
      <c r="G21" s="333">
        <f>SUM(G15:G18)</f>
        <v>0</v>
      </c>
      <c r="H21" s="36"/>
      <c r="I21" s="38"/>
    </row>
    <row r="22" spans="1:9" ht="12.75" customHeight="1" thickBot="1" x14ac:dyDescent="0.25">
      <c r="A22" s="327" t="s">
        <v>209</v>
      </c>
      <c r="B22" s="328"/>
      <c r="C22" s="116"/>
      <c r="D22" s="116"/>
      <c r="E22" s="116"/>
      <c r="F22" s="163"/>
      <c r="G22" s="71"/>
      <c r="H22" s="116"/>
      <c r="I22" s="118"/>
    </row>
    <row r="23" spans="1:9" s="549" customFormat="1" ht="12.75" customHeight="1" thickBot="1" x14ac:dyDescent="0.25">
      <c r="A23" s="545" t="s">
        <v>218</v>
      </c>
      <c r="B23" s="519"/>
      <c r="C23" s="548"/>
      <c r="D23" s="548"/>
      <c r="E23" s="548"/>
      <c r="F23" s="546">
        <f>F21-F22</f>
        <v>0</v>
      </c>
      <c r="G23" s="546">
        <f>G21-G22</f>
        <v>0</v>
      </c>
      <c r="H23" s="547"/>
      <c r="I23" s="543"/>
    </row>
  </sheetData>
  <mergeCells count="13">
    <mergeCell ref="G6:G11"/>
    <mergeCell ref="A1:I1"/>
    <mergeCell ref="A2:I2"/>
    <mergeCell ref="A3:I3"/>
    <mergeCell ref="A12:B12"/>
    <mergeCell ref="H6:H11"/>
    <mergeCell ref="I6:I11"/>
    <mergeCell ref="D7:D11"/>
    <mergeCell ref="E7:E11"/>
    <mergeCell ref="A6:B11"/>
    <mergeCell ref="C6:C11"/>
    <mergeCell ref="D6:E6"/>
    <mergeCell ref="F6:F11"/>
  </mergeCells>
  <pageMargins left="0.5" right="0.5" top="1" bottom="0.5" header="0.2" footer="0.1"/>
  <pageSetup paperSize="5" scale="58" fitToHeight="0" orientation="landscape" r:id="rId1"/>
  <headerFooter>
    <oddFooter>&amp;R&amp;"Arial,Bold"&amp;10Page 33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39997558519241921"/>
    <pageSetUpPr fitToPage="1"/>
  </sheetPr>
  <dimension ref="A1:H22"/>
  <sheetViews>
    <sheetView showGridLines="0" zoomScale="85" zoomScaleNormal="85" zoomScaleSheetLayoutView="80" zoomScalePageLayoutView="40" workbookViewId="0">
      <selection activeCell="E18" sqref="E18"/>
    </sheetView>
  </sheetViews>
  <sheetFormatPr defaultRowHeight="12.75" customHeight="1" x14ac:dyDescent="0.2"/>
  <cols>
    <col min="1" max="1" width="2.5703125" style="28" customWidth="1"/>
    <col min="2" max="2" width="31.28515625" style="28" customWidth="1"/>
    <col min="3" max="8" width="16.7109375" style="28" customWidth="1"/>
    <col min="9" max="249" width="9.140625" style="28"/>
    <col min="250" max="250" width="2.5703125" style="28" customWidth="1"/>
    <col min="251" max="251" width="31.28515625" style="28" customWidth="1"/>
    <col min="252" max="264" width="16.7109375" style="28" customWidth="1"/>
    <col min="265" max="505" width="9.140625" style="28"/>
    <col min="506" max="506" width="2.5703125" style="28" customWidth="1"/>
    <col min="507" max="507" width="31.28515625" style="28" customWidth="1"/>
    <col min="508" max="520" width="16.7109375" style="28" customWidth="1"/>
    <col min="521" max="761" width="9.140625" style="28"/>
    <col min="762" max="762" width="2.5703125" style="28" customWidth="1"/>
    <col min="763" max="763" width="31.28515625" style="28" customWidth="1"/>
    <col min="764" max="776" width="16.7109375" style="28" customWidth="1"/>
    <col min="777" max="1017" width="9.140625" style="28"/>
    <col min="1018" max="1018" width="2.5703125" style="28" customWidth="1"/>
    <col min="1019" max="1019" width="31.28515625" style="28" customWidth="1"/>
    <col min="1020" max="1032" width="16.7109375" style="28" customWidth="1"/>
    <col min="1033" max="1273" width="9.140625" style="28"/>
    <col min="1274" max="1274" width="2.5703125" style="28" customWidth="1"/>
    <col min="1275" max="1275" width="31.28515625" style="28" customWidth="1"/>
    <col min="1276" max="1288" width="16.7109375" style="28" customWidth="1"/>
    <col min="1289" max="1529" width="9.140625" style="28"/>
    <col min="1530" max="1530" width="2.5703125" style="28" customWidth="1"/>
    <col min="1531" max="1531" width="31.28515625" style="28" customWidth="1"/>
    <col min="1532" max="1544" width="16.7109375" style="28" customWidth="1"/>
    <col min="1545" max="1785" width="9.140625" style="28"/>
    <col min="1786" max="1786" width="2.5703125" style="28" customWidth="1"/>
    <col min="1787" max="1787" width="31.28515625" style="28" customWidth="1"/>
    <col min="1788" max="1800" width="16.7109375" style="28" customWidth="1"/>
    <col min="1801" max="2041" width="9.140625" style="28"/>
    <col min="2042" max="2042" width="2.5703125" style="28" customWidth="1"/>
    <col min="2043" max="2043" width="31.28515625" style="28" customWidth="1"/>
    <col min="2044" max="2056" width="16.7109375" style="28" customWidth="1"/>
    <col min="2057" max="2297" width="9.140625" style="28"/>
    <col min="2298" max="2298" width="2.5703125" style="28" customWidth="1"/>
    <col min="2299" max="2299" width="31.28515625" style="28" customWidth="1"/>
    <col min="2300" max="2312" width="16.7109375" style="28" customWidth="1"/>
    <col min="2313" max="2553" width="9.140625" style="28"/>
    <col min="2554" max="2554" width="2.5703125" style="28" customWidth="1"/>
    <col min="2555" max="2555" width="31.28515625" style="28" customWidth="1"/>
    <col min="2556" max="2568" width="16.7109375" style="28" customWidth="1"/>
    <col min="2569" max="2809" width="9.140625" style="28"/>
    <col min="2810" max="2810" width="2.5703125" style="28" customWidth="1"/>
    <col min="2811" max="2811" width="31.28515625" style="28" customWidth="1"/>
    <col min="2812" max="2824" width="16.7109375" style="28" customWidth="1"/>
    <col min="2825" max="3065" width="9.140625" style="28"/>
    <col min="3066" max="3066" width="2.5703125" style="28" customWidth="1"/>
    <col min="3067" max="3067" width="31.28515625" style="28" customWidth="1"/>
    <col min="3068" max="3080" width="16.7109375" style="28" customWidth="1"/>
    <col min="3081" max="3321" width="9.140625" style="28"/>
    <col min="3322" max="3322" width="2.5703125" style="28" customWidth="1"/>
    <col min="3323" max="3323" width="31.28515625" style="28" customWidth="1"/>
    <col min="3324" max="3336" width="16.7109375" style="28" customWidth="1"/>
    <col min="3337" max="3577" width="9.140625" style="28"/>
    <col min="3578" max="3578" width="2.5703125" style="28" customWidth="1"/>
    <col min="3579" max="3579" width="31.28515625" style="28" customWidth="1"/>
    <col min="3580" max="3592" width="16.7109375" style="28" customWidth="1"/>
    <col min="3593" max="3833" width="9.140625" style="28"/>
    <col min="3834" max="3834" width="2.5703125" style="28" customWidth="1"/>
    <col min="3835" max="3835" width="31.28515625" style="28" customWidth="1"/>
    <col min="3836" max="3848" width="16.7109375" style="28" customWidth="1"/>
    <col min="3849" max="4089" width="9.140625" style="28"/>
    <col min="4090" max="4090" width="2.5703125" style="28" customWidth="1"/>
    <col min="4091" max="4091" width="31.28515625" style="28" customWidth="1"/>
    <col min="4092" max="4104" width="16.7109375" style="28" customWidth="1"/>
    <col min="4105" max="4345" width="9.140625" style="28"/>
    <col min="4346" max="4346" width="2.5703125" style="28" customWidth="1"/>
    <col min="4347" max="4347" width="31.28515625" style="28" customWidth="1"/>
    <col min="4348" max="4360" width="16.7109375" style="28" customWidth="1"/>
    <col min="4361" max="4601" width="9.140625" style="28"/>
    <col min="4602" max="4602" width="2.5703125" style="28" customWidth="1"/>
    <col min="4603" max="4603" width="31.28515625" style="28" customWidth="1"/>
    <col min="4604" max="4616" width="16.7109375" style="28" customWidth="1"/>
    <col min="4617" max="4857" width="9.140625" style="28"/>
    <col min="4858" max="4858" width="2.5703125" style="28" customWidth="1"/>
    <col min="4859" max="4859" width="31.28515625" style="28" customWidth="1"/>
    <col min="4860" max="4872" width="16.7109375" style="28" customWidth="1"/>
    <col min="4873" max="5113" width="9.140625" style="28"/>
    <col min="5114" max="5114" width="2.5703125" style="28" customWidth="1"/>
    <col min="5115" max="5115" width="31.28515625" style="28" customWidth="1"/>
    <col min="5116" max="5128" width="16.7109375" style="28" customWidth="1"/>
    <col min="5129" max="5369" width="9.140625" style="28"/>
    <col min="5370" max="5370" width="2.5703125" style="28" customWidth="1"/>
    <col min="5371" max="5371" width="31.28515625" style="28" customWidth="1"/>
    <col min="5372" max="5384" width="16.7109375" style="28" customWidth="1"/>
    <col min="5385" max="5625" width="9.140625" style="28"/>
    <col min="5626" max="5626" width="2.5703125" style="28" customWidth="1"/>
    <col min="5627" max="5627" width="31.28515625" style="28" customWidth="1"/>
    <col min="5628" max="5640" width="16.7109375" style="28" customWidth="1"/>
    <col min="5641" max="5881" width="9.140625" style="28"/>
    <col min="5882" max="5882" width="2.5703125" style="28" customWidth="1"/>
    <col min="5883" max="5883" width="31.28515625" style="28" customWidth="1"/>
    <col min="5884" max="5896" width="16.7109375" style="28" customWidth="1"/>
    <col min="5897" max="6137" width="9.140625" style="28"/>
    <col min="6138" max="6138" width="2.5703125" style="28" customWidth="1"/>
    <col min="6139" max="6139" width="31.28515625" style="28" customWidth="1"/>
    <col min="6140" max="6152" width="16.7109375" style="28" customWidth="1"/>
    <col min="6153" max="6393" width="9.140625" style="28"/>
    <col min="6394" max="6394" width="2.5703125" style="28" customWidth="1"/>
    <col min="6395" max="6395" width="31.28515625" style="28" customWidth="1"/>
    <col min="6396" max="6408" width="16.7109375" style="28" customWidth="1"/>
    <col min="6409" max="6649" width="9.140625" style="28"/>
    <col min="6650" max="6650" width="2.5703125" style="28" customWidth="1"/>
    <col min="6651" max="6651" width="31.28515625" style="28" customWidth="1"/>
    <col min="6652" max="6664" width="16.7109375" style="28" customWidth="1"/>
    <col min="6665" max="6905" width="9.140625" style="28"/>
    <col min="6906" max="6906" width="2.5703125" style="28" customWidth="1"/>
    <col min="6907" max="6907" width="31.28515625" style="28" customWidth="1"/>
    <col min="6908" max="6920" width="16.7109375" style="28" customWidth="1"/>
    <col min="6921" max="7161" width="9.140625" style="28"/>
    <col min="7162" max="7162" width="2.5703125" style="28" customWidth="1"/>
    <col min="7163" max="7163" width="31.28515625" style="28" customWidth="1"/>
    <col min="7164" max="7176" width="16.7109375" style="28" customWidth="1"/>
    <col min="7177" max="7417" width="9.140625" style="28"/>
    <col min="7418" max="7418" width="2.5703125" style="28" customWidth="1"/>
    <col min="7419" max="7419" width="31.28515625" style="28" customWidth="1"/>
    <col min="7420" max="7432" width="16.7109375" style="28" customWidth="1"/>
    <col min="7433" max="7673" width="9.140625" style="28"/>
    <col min="7674" max="7674" width="2.5703125" style="28" customWidth="1"/>
    <col min="7675" max="7675" width="31.28515625" style="28" customWidth="1"/>
    <col min="7676" max="7688" width="16.7109375" style="28" customWidth="1"/>
    <col min="7689" max="7929" width="9.140625" style="28"/>
    <col min="7930" max="7930" width="2.5703125" style="28" customWidth="1"/>
    <col min="7931" max="7931" width="31.28515625" style="28" customWidth="1"/>
    <col min="7932" max="7944" width="16.7109375" style="28" customWidth="1"/>
    <col min="7945" max="8185" width="9.140625" style="28"/>
    <col min="8186" max="8186" width="2.5703125" style="28" customWidth="1"/>
    <col min="8187" max="8187" width="31.28515625" style="28" customWidth="1"/>
    <col min="8188" max="8200" width="16.7109375" style="28" customWidth="1"/>
    <col min="8201" max="8441" width="9.140625" style="28"/>
    <col min="8442" max="8442" width="2.5703125" style="28" customWidth="1"/>
    <col min="8443" max="8443" width="31.28515625" style="28" customWidth="1"/>
    <col min="8444" max="8456" width="16.7109375" style="28" customWidth="1"/>
    <col min="8457" max="8697" width="9.140625" style="28"/>
    <col min="8698" max="8698" width="2.5703125" style="28" customWidth="1"/>
    <col min="8699" max="8699" width="31.28515625" style="28" customWidth="1"/>
    <col min="8700" max="8712" width="16.7109375" style="28" customWidth="1"/>
    <col min="8713" max="8953" width="9.140625" style="28"/>
    <col min="8954" max="8954" width="2.5703125" style="28" customWidth="1"/>
    <col min="8955" max="8955" width="31.28515625" style="28" customWidth="1"/>
    <col min="8956" max="8968" width="16.7109375" style="28" customWidth="1"/>
    <col min="8969" max="9209" width="9.140625" style="28"/>
    <col min="9210" max="9210" width="2.5703125" style="28" customWidth="1"/>
    <col min="9211" max="9211" width="31.28515625" style="28" customWidth="1"/>
    <col min="9212" max="9224" width="16.7109375" style="28" customWidth="1"/>
    <col min="9225" max="9465" width="9.140625" style="28"/>
    <col min="9466" max="9466" width="2.5703125" style="28" customWidth="1"/>
    <col min="9467" max="9467" width="31.28515625" style="28" customWidth="1"/>
    <col min="9468" max="9480" width="16.7109375" style="28" customWidth="1"/>
    <col min="9481" max="9721" width="9.140625" style="28"/>
    <col min="9722" max="9722" width="2.5703125" style="28" customWidth="1"/>
    <col min="9723" max="9723" width="31.28515625" style="28" customWidth="1"/>
    <col min="9724" max="9736" width="16.7109375" style="28" customWidth="1"/>
    <col min="9737" max="9977" width="9.140625" style="28"/>
    <col min="9978" max="9978" width="2.5703125" style="28" customWidth="1"/>
    <col min="9979" max="9979" width="31.28515625" style="28" customWidth="1"/>
    <col min="9980" max="9992" width="16.7109375" style="28" customWidth="1"/>
    <col min="9993" max="10233" width="9.140625" style="28"/>
    <col min="10234" max="10234" width="2.5703125" style="28" customWidth="1"/>
    <col min="10235" max="10235" width="31.28515625" style="28" customWidth="1"/>
    <col min="10236" max="10248" width="16.7109375" style="28" customWidth="1"/>
    <col min="10249" max="10489" width="9.140625" style="28"/>
    <col min="10490" max="10490" width="2.5703125" style="28" customWidth="1"/>
    <col min="10491" max="10491" width="31.28515625" style="28" customWidth="1"/>
    <col min="10492" max="10504" width="16.7109375" style="28" customWidth="1"/>
    <col min="10505" max="10745" width="9.140625" style="28"/>
    <col min="10746" max="10746" width="2.5703125" style="28" customWidth="1"/>
    <col min="10747" max="10747" width="31.28515625" style="28" customWidth="1"/>
    <col min="10748" max="10760" width="16.7109375" style="28" customWidth="1"/>
    <col min="10761" max="11001" width="9.140625" style="28"/>
    <col min="11002" max="11002" width="2.5703125" style="28" customWidth="1"/>
    <col min="11003" max="11003" width="31.28515625" style="28" customWidth="1"/>
    <col min="11004" max="11016" width="16.7109375" style="28" customWidth="1"/>
    <col min="11017" max="11257" width="9.140625" style="28"/>
    <col min="11258" max="11258" width="2.5703125" style="28" customWidth="1"/>
    <col min="11259" max="11259" width="31.28515625" style="28" customWidth="1"/>
    <col min="11260" max="11272" width="16.7109375" style="28" customWidth="1"/>
    <col min="11273" max="11513" width="9.140625" style="28"/>
    <col min="11514" max="11514" width="2.5703125" style="28" customWidth="1"/>
    <col min="11515" max="11515" width="31.28515625" style="28" customWidth="1"/>
    <col min="11516" max="11528" width="16.7109375" style="28" customWidth="1"/>
    <col min="11529" max="11769" width="9.140625" style="28"/>
    <col min="11770" max="11770" width="2.5703125" style="28" customWidth="1"/>
    <col min="11771" max="11771" width="31.28515625" style="28" customWidth="1"/>
    <col min="11772" max="11784" width="16.7109375" style="28" customWidth="1"/>
    <col min="11785" max="12025" width="9.140625" style="28"/>
    <col min="12026" max="12026" width="2.5703125" style="28" customWidth="1"/>
    <col min="12027" max="12027" width="31.28515625" style="28" customWidth="1"/>
    <col min="12028" max="12040" width="16.7109375" style="28" customWidth="1"/>
    <col min="12041" max="12281" width="9.140625" style="28"/>
    <col min="12282" max="12282" width="2.5703125" style="28" customWidth="1"/>
    <col min="12283" max="12283" width="31.28515625" style="28" customWidth="1"/>
    <col min="12284" max="12296" width="16.7109375" style="28" customWidth="1"/>
    <col min="12297" max="12537" width="9.140625" style="28"/>
    <col min="12538" max="12538" width="2.5703125" style="28" customWidth="1"/>
    <col min="12539" max="12539" width="31.28515625" style="28" customWidth="1"/>
    <col min="12540" max="12552" width="16.7109375" style="28" customWidth="1"/>
    <col min="12553" max="12793" width="9.140625" style="28"/>
    <col min="12794" max="12794" width="2.5703125" style="28" customWidth="1"/>
    <col min="12795" max="12795" width="31.28515625" style="28" customWidth="1"/>
    <col min="12796" max="12808" width="16.7109375" style="28" customWidth="1"/>
    <col min="12809" max="13049" width="9.140625" style="28"/>
    <col min="13050" max="13050" width="2.5703125" style="28" customWidth="1"/>
    <col min="13051" max="13051" width="31.28515625" style="28" customWidth="1"/>
    <col min="13052" max="13064" width="16.7109375" style="28" customWidth="1"/>
    <col min="13065" max="13305" width="9.140625" style="28"/>
    <col min="13306" max="13306" width="2.5703125" style="28" customWidth="1"/>
    <col min="13307" max="13307" width="31.28515625" style="28" customWidth="1"/>
    <col min="13308" max="13320" width="16.7109375" style="28" customWidth="1"/>
    <col min="13321" max="13561" width="9.140625" style="28"/>
    <col min="13562" max="13562" width="2.5703125" style="28" customWidth="1"/>
    <col min="13563" max="13563" width="31.28515625" style="28" customWidth="1"/>
    <col min="13564" max="13576" width="16.7109375" style="28" customWidth="1"/>
    <col min="13577" max="13817" width="9.140625" style="28"/>
    <col min="13818" max="13818" width="2.5703125" style="28" customWidth="1"/>
    <col min="13819" max="13819" width="31.28515625" style="28" customWidth="1"/>
    <col min="13820" max="13832" width="16.7109375" style="28" customWidth="1"/>
    <col min="13833" max="14073" width="9.140625" style="28"/>
    <col min="14074" max="14074" width="2.5703125" style="28" customWidth="1"/>
    <col min="14075" max="14075" width="31.28515625" style="28" customWidth="1"/>
    <col min="14076" max="14088" width="16.7109375" style="28" customWidth="1"/>
    <col min="14089" max="14329" width="9.140625" style="28"/>
    <col min="14330" max="14330" width="2.5703125" style="28" customWidth="1"/>
    <col min="14331" max="14331" width="31.28515625" style="28" customWidth="1"/>
    <col min="14332" max="14344" width="16.7109375" style="28" customWidth="1"/>
    <col min="14345" max="14585" width="9.140625" style="28"/>
    <col min="14586" max="14586" width="2.5703125" style="28" customWidth="1"/>
    <col min="14587" max="14587" width="31.28515625" style="28" customWidth="1"/>
    <col min="14588" max="14600" width="16.7109375" style="28" customWidth="1"/>
    <col min="14601" max="14841" width="9.140625" style="28"/>
    <col min="14842" max="14842" width="2.5703125" style="28" customWidth="1"/>
    <col min="14843" max="14843" width="31.28515625" style="28" customWidth="1"/>
    <col min="14844" max="14856" width="16.7109375" style="28" customWidth="1"/>
    <col min="14857" max="15097" width="9.140625" style="28"/>
    <col min="15098" max="15098" width="2.5703125" style="28" customWidth="1"/>
    <col min="15099" max="15099" width="31.28515625" style="28" customWidth="1"/>
    <col min="15100" max="15112" width="16.7109375" style="28" customWidth="1"/>
    <col min="15113" max="15353" width="9.140625" style="28"/>
    <col min="15354" max="15354" width="2.5703125" style="28" customWidth="1"/>
    <col min="15355" max="15355" width="31.28515625" style="28" customWidth="1"/>
    <col min="15356" max="15368" width="16.7109375" style="28" customWidth="1"/>
    <col min="15369" max="15609" width="9.140625" style="28"/>
    <col min="15610" max="15610" width="2.5703125" style="28" customWidth="1"/>
    <col min="15611" max="15611" width="31.28515625" style="28" customWidth="1"/>
    <col min="15612" max="15624" width="16.7109375" style="28" customWidth="1"/>
    <col min="15625" max="15865" width="9.140625" style="28"/>
    <col min="15866" max="15866" width="2.5703125" style="28" customWidth="1"/>
    <col min="15867" max="15867" width="31.28515625" style="28" customWidth="1"/>
    <col min="15868" max="15880" width="16.7109375" style="28" customWidth="1"/>
    <col min="15881" max="16121" width="9.140625" style="28"/>
    <col min="16122" max="16122" width="2.5703125" style="28" customWidth="1"/>
    <col min="16123" max="16123" width="31.28515625" style="28" customWidth="1"/>
    <col min="16124" max="16136" width="16.7109375" style="28" customWidth="1"/>
    <col min="16137" max="16384" width="9.140625" style="28"/>
  </cols>
  <sheetData>
    <row r="1" spans="1:8" s="91" customFormat="1" ht="14.1" customHeight="1" x14ac:dyDescent="0.25">
      <c r="A1" s="968" t="str">
        <f>'Collateral Loan'!A1:I1</f>
        <v>NAME OF INSURANCE COMPANY</v>
      </c>
      <c r="B1" s="968"/>
      <c r="C1" s="968"/>
      <c r="D1" s="968"/>
      <c r="E1" s="968"/>
      <c r="F1" s="968"/>
      <c r="G1" s="968"/>
      <c r="H1" s="968"/>
    </row>
    <row r="2" spans="1:8" s="91" customFormat="1" ht="14.1" customHeight="1" x14ac:dyDescent="0.25">
      <c r="A2" s="968" t="str">
        <f>'Collateral Loan'!A2:I2</f>
        <v>STATEMENT OF CAPITAL, RESERVES AND SURPLUS INVESTMENTS</v>
      </c>
      <c r="B2" s="968"/>
      <c r="C2" s="968"/>
      <c r="D2" s="968"/>
      <c r="E2" s="968"/>
      <c r="F2" s="968"/>
      <c r="G2" s="968"/>
      <c r="H2" s="968"/>
    </row>
    <row r="3" spans="1:8" s="91" customFormat="1" ht="14.1" customHeight="1" x14ac:dyDescent="0.25">
      <c r="A3" s="968" t="str">
        <f>'Collateral Loan'!A3:I3</f>
        <v>AS OF DATE</v>
      </c>
      <c r="B3" s="968"/>
      <c r="C3" s="968"/>
      <c r="D3" s="968"/>
      <c r="E3" s="968"/>
      <c r="F3" s="968"/>
      <c r="G3" s="968"/>
      <c r="H3" s="968"/>
    </row>
    <row r="4" spans="1:8" s="91" customFormat="1" ht="14.1" customHeight="1" thickBot="1" x14ac:dyDescent="0.25">
      <c r="A4" s="93"/>
      <c r="B4" s="93"/>
      <c r="C4" s="93"/>
      <c r="D4" s="93"/>
      <c r="E4" s="93"/>
      <c r="F4" s="93"/>
      <c r="G4" s="93"/>
      <c r="H4" s="93"/>
    </row>
    <row r="5" spans="1:8" ht="12.75" customHeight="1" x14ac:dyDescent="0.2">
      <c r="A5" s="866" t="s">
        <v>211</v>
      </c>
      <c r="B5" s="868"/>
      <c r="C5" s="875" t="s">
        <v>212</v>
      </c>
      <c r="D5" s="938" t="s">
        <v>213</v>
      </c>
      <c r="E5" s="938"/>
      <c r="F5" s="875" t="s">
        <v>214</v>
      </c>
      <c r="G5" s="1005" t="s">
        <v>377</v>
      </c>
      <c r="H5" s="1008" t="s">
        <v>378</v>
      </c>
    </row>
    <row r="6" spans="1:8" ht="12.75" customHeight="1" x14ac:dyDescent="0.2">
      <c r="A6" s="869"/>
      <c r="B6" s="871"/>
      <c r="C6" s="876"/>
      <c r="D6" s="969" t="s">
        <v>215</v>
      </c>
      <c r="E6" s="969" t="s">
        <v>216</v>
      </c>
      <c r="F6" s="876"/>
      <c r="G6" s="1006"/>
      <c r="H6" s="1009"/>
    </row>
    <row r="7" spans="1:8" ht="12.75" customHeight="1" x14ac:dyDescent="0.2">
      <c r="A7" s="869"/>
      <c r="B7" s="871"/>
      <c r="C7" s="876"/>
      <c r="D7" s="876"/>
      <c r="E7" s="876"/>
      <c r="F7" s="876"/>
      <c r="G7" s="1006"/>
      <c r="H7" s="1009"/>
    </row>
    <row r="8" spans="1:8" ht="12.75" customHeight="1" x14ac:dyDescent="0.2">
      <c r="A8" s="869"/>
      <c r="B8" s="871"/>
      <c r="C8" s="876"/>
      <c r="D8" s="876"/>
      <c r="E8" s="876"/>
      <c r="F8" s="876"/>
      <c r="G8" s="1006"/>
      <c r="H8" s="1009"/>
    </row>
    <row r="9" spans="1:8" ht="12.75" customHeight="1" x14ac:dyDescent="0.2">
      <c r="A9" s="872"/>
      <c r="B9" s="874"/>
      <c r="C9" s="877"/>
      <c r="D9" s="877"/>
      <c r="E9" s="877"/>
      <c r="F9" s="877"/>
      <c r="G9" s="1007"/>
      <c r="H9" s="1010"/>
    </row>
    <row r="10" spans="1:8" ht="12.75" customHeight="1" thickBot="1" x14ac:dyDescent="0.25">
      <c r="A10" s="995"/>
      <c r="B10" s="996"/>
      <c r="C10" s="26"/>
      <c r="D10" s="26"/>
      <c r="E10" s="26"/>
      <c r="F10" s="26"/>
      <c r="G10" s="26"/>
      <c r="H10" s="617"/>
    </row>
    <row r="11" spans="1:8" ht="12.75" customHeight="1" x14ac:dyDescent="0.2">
      <c r="A11" s="124"/>
      <c r="B11" s="319"/>
      <c r="C11" s="31"/>
      <c r="D11" s="31"/>
      <c r="E11" s="31"/>
      <c r="F11" s="31"/>
      <c r="G11" s="31"/>
      <c r="H11" s="32"/>
    </row>
    <row r="12" spans="1:8" ht="12.75" customHeight="1" x14ac:dyDescent="0.2">
      <c r="A12" s="321" t="s">
        <v>194</v>
      </c>
      <c r="B12" s="322"/>
      <c r="C12" s="36"/>
      <c r="D12" s="36"/>
      <c r="E12" s="36"/>
      <c r="F12" s="36"/>
      <c r="G12" s="36"/>
      <c r="H12" s="38"/>
    </row>
    <row r="13" spans="1:8" ht="12.75" customHeight="1" x14ac:dyDescent="0.2">
      <c r="A13" s="132">
        <v>1</v>
      </c>
      <c r="B13" s="104"/>
      <c r="C13" s="104"/>
      <c r="D13" s="104"/>
      <c r="E13" s="104"/>
      <c r="F13" s="104"/>
      <c r="G13" s="104"/>
      <c r="H13" s="42"/>
    </row>
    <row r="14" spans="1:8" ht="12.75" customHeight="1" x14ac:dyDescent="0.2">
      <c r="A14" s="132">
        <v>2</v>
      </c>
      <c r="B14" s="105"/>
      <c r="C14" s="105"/>
      <c r="D14" s="105"/>
      <c r="E14" s="105"/>
      <c r="F14" s="105"/>
      <c r="G14" s="105"/>
      <c r="H14" s="47"/>
    </row>
    <row r="15" spans="1:8" ht="12.75" customHeight="1" x14ac:dyDescent="0.2">
      <c r="A15" s="132">
        <v>3</v>
      </c>
      <c r="B15" s="105"/>
      <c r="C15" s="105"/>
      <c r="D15" s="105"/>
      <c r="E15" s="105"/>
      <c r="F15" s="105"/>
      <c r="G15" s="105"/>
      <c r="H15" s="47"/>
    </row>
    <row r="16" spans="1:8" ht="12.75" customHeight="1" x14ac:dyDescent="0.2">
      <c r="A16" s="132">
        <v>4</v>
      </c>
      <c r="B16" s="105"/>
      <c r="C16" s="105"/>
      <c r="D16" s="105"/>
      <c r="E16" s="105"/>
      <c r="F16" s="105"/>
      <c r="G16" s="105"/>
      <c r="H16" s="47"/>
    </row>
    <row r="17" spans="1:8" ht="12.75" customHeight="1" x14ac:dyDescent="0.2">
      <c r="A17" s="132">
        <v>5</v>
      </c>
      <c r="B17" s="105"/>
      <c r="C17" s="105"/>
      <c r="D17" s="105"/>
      <c r="E17" s="105"/>
      <c r="F17" s="105"/>
      <c r="G17" s="105"/>
      <c r="H17" s="47"/>
    </row>
    <row r="18" spans="1:8" ht="12.75" customHeight="1" x14ac:dyDescent="0.2">
      <c r="A18" s="132"/>
      <c r="B18" s="324"/>
      <c r="C18" s="36"/>
      <c r="D18" s="36"/>
      <c r="E18" s="36"/>
      <c r="F18" s="31"/>
      <c r="G18" s="31"/>
      <c r="H18" s="32"/>
    </row>
    <row r="19" spans="1:8" ht="12.75" customHeight="1" thickBot="1" x14ac:dyDescent="0.25">
      <c r="A19" s="132"/>
      <c r="B19" s="324"/>
      <c r="C19" s="36"/>
      <c r="D19" s="36"/>
      <c r="E19" s="36"/>
      <c r="F19" s="325"/>
      <c r="G19" s="325"/>
      <c r="H19" s="334"/>
    </row>
    <row r="20" spans="1:8" ht="12.75" customHeight="1" x14ac:dyDescent="0.2">
      <c r="A20" s="127" t="s">
        <v>219</v>
      </c>
      <c r="B20" s="326"/>
      <c r="C20" s="36"/>
      <c r="D20" s="36"/>
      <c r="E20" s="36"/>
      <c r="F20" s="333">
        <f>SUM(F13:F17)</f>
        <v>0</v>
      </c>
      <c r="G20" s="333">
        <f>SUM(G13:G17)</f>
        <v>0</v>
      </c>
      <c r="H20" s="619">
        <f>SUM(H13:H17)</f>
        <v>0</v>
      </c>
    </row>
    <row r="21" spans="1:8" ht="12.75" customHeight="1" thickBot="1" x14ac:dyDescent="0.25">
      <c r="A21" s="327" t="s">
        <v>209</v>
      </c>
      <c r="B21" s="328"/>
      <c r="C21" s="116"/>
      <c r="D21" s="116"/>
      <c r="E21" s="116"/>
      <c r="F21" s="163"/>
      <c r="G21" s="163"/>
      <c r="H21" s="620"/>
    </row>
    <row r="22" spans="1:8" s="762" customFormat="1" ht="12.75" customHeight="1" thickBot="1" x14ac:dyDescent="0.25">
      <c r="A22" s="757" t="s">
        <v>220</v>
      </c>
      <c r="B22" s="758"/>
      <c r="C22" s="759"/>
      <c r="D22" s="759"/>
      <c r="E22" s="759"/>
      <c r="F22" s="760">
        <f>F20-F21</f>
        <v>0</v>
      </c>
      <c r="G22" s="760">
        <f>G20-G21</f>
        <v>0</v>
      </c>
      <c r="H22" s="761">
        <f>H20-H21</f>
        <v>0</v>
      </c>
    </row>
  </sheetData>
  <mergeCells count="12">
    <mergeCell ref="G5:G9"/>
    <mergeCell ref="H5:H9"/>
    <mergeCell ref="A1:H1"/>
    <mergeCell ref="A3:H3"/>
    <mergeCell ref="A10:B10"/>
    <mergeCell ref="A2:H2"/>
    <mergeCell ref="A5:B9"/>
    <mergeCell ref="C5:C9"/>
    <mergeCell ref="D5:E5"/>
    <mergeCell ref="F5:F9"/>
    <mergeCell ref="D6:D9"/>
    <mergeCell ref="E6:E9"/>
  </mergeCells>
  <pageMargins left="0.5" right="0.5" top="1" bottom="0.5" header="0.2" footer="0.1"/>
  <pageSetup paperSize="5" scale="65" fitToHeight="0" orientation="landscape" r:id="rId1"/>
  <headerFooter>
    <oddFooter>&amp;R&amp;"Arial,Bold"&amp;10Page 34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39997558519241921"/>
    <pageSetUpPr fitToPage="1"/>
  </sheetPr>
  <dimension ref="A1:I22"/>
  <sheetViews>
    <sheetView showGridLines="0" zoomScale="85" zoomScaleNormal="85" zoomScaleSheetLayoutView="80" zoomScalePageLayoutView="40" workbookViewId="0">
      <selection activeCell="G11" sqref="G11"/>
    </sheetView>
  </sheetViews>
  <sheetFormatPr defaultRowHeight="12.75" customHeight="1" x14ac:dyDescent="0.2"/>
  <cols>
    <col min="1" max="1" width="3" style="87" customWidth="1"/>
    <col min="2" max="2" width="31.7109375" style="28" customWidth="1"/>
    <col min="3" max="3" width="11.85546875" style="28" customWidth="1"/>
    <col min="4" max="6" width="12.7109375" style="28" customWidth="1"/>
    <col min="7" max="8" width="14.7109375" style="28" customWidth="1"/>
    <col min="9" max="9" width="11.42578125" style="28" customWidth="1"/>
    <col min="10" max="249" width="9.140625" style="28"/>
    <col min="250" max="250" width="3" style="28" customWidth="1"/>
    <col min="251" max="251" width="31.710937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5" width="9.140625" style="28"/>
    <col min="506" max="506" width="3" style="28" customWidth="1"/>
    <col min="507" max="507" width="31.710937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1" width="9.140625" style="28"/>
    <col min="762" max="762" width="3" style="28" customWidth="1"/>
    <col min="763" max="763" width="31.710937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7" width="9.140625" style="28"/>
    <col min="1018" max="1018" width="3" style="28" customWidth="1"/>
    <col min="1019" max="1019" width="31.710937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3" width="9.140625" style="28"/>
    <col min="1274" max="1274" width="3" style="28" customWidth="1"/>
    <col min="1275" max="1275" width="31.710937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9" width="9.140625" style="28"/>
    <col min="1530" max="1530" width="3" style="28" customWidth="1"/>
    <col min="1531" max="1531" width="31.710937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5" width="9.140625" style="28"/>
    <col min="1786" max="1786" width="3" style="28" customWidth="1"/>
    <col min="1787" max="1787" width="31.710937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1" width="9.140625" style="28"/>
    <col min="2042" max="2042" width="3" style="28" customWidth="1"/>
    <col min="2043" max="2043" width="31.710937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7" width="9.140625" style="28"/>
    <col min="2298" max="2298" width="3" style="28" customWidth="1"/>
    <col min="2299" max="2299" width="31.710937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3" width="9.140625" style="28"/>
    <col min="2554" max="2554" width="3" style="28" customWidth="1"/>
    <col min="2555" max="2555" width="31.710937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9" width="9.140625" style="28"/>
    <col min="2810" max="2810" width="3" style="28" customWidth="1"/>
    <col min="2811" max="2811" width="31.710937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5" width="9.140625" style="28"/>
    <col min="3066" max="3066" width="3" style="28" customWidth="1"/>
    <col min="3067" max="3067" width="31.710937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1" width="9.140625" style="28"/>
    <col min="3322" max="3322" width="3" style="28" customWidth="1"/>
    <col min="3323" max="3323" width="31.710937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7" width="9.140625" style="28"/>
    <col min="3578" max="3578" width="3" style="28" customWidth="1"/>
    <col min="3579" max="3579" width="31.710937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3" width="9.140625" style="28"/>
    <col min="3834" max="3834" width="3" style="28" customWidth="1"/>
    <col min="3835" max="3835" width="31.710937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9" width="9.140625" style="28"/>
    <col min="4090" max="4090" width="3" style="28" customWidth="1"/>
    <col min="4091" max="4091" width="31.710937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5" width="9.140625" style="28"/>
    <col min="4346" max="4346" width="3" style="28" customWidth="1"/>
    <col min="4347" max="4347" width="31.710937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1" width="9.140625" style="28"/>
    <col min="4602" max="4602" width="3" style="28" customWidth="1"/>
    <col min="4603" max="4603" width="31.710937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7" width="9.140625" style="28"/>
    <col min="4858" max="4858" width="3" style="28" customWidth="1"/>
    <col min="4859" max="4859" width="31.710937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3" width="9.140625" style="28"/>
    <col min="5114" max="5114" width="3" style="28" customWidth="1"/>
    <col min="5115" max="5115" width="31.710937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9" width="9.140625" style="28"/>
    <col min="5370" max="5370" width="3" style="28" customWidth="1"/>
    <col min="5371" max="5371" width="31.710937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5" width="9.140625" style="28"/>
    <col min="5626" max="5626" width="3" style="28" customWidth="1"/>
    <col min="5627" max="5627" width="31.710937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1" width="9.140625" style="28"/>
    <col min="5882" max="5882" width="3" style="28" customWidth="1"/>
    <col min="5883" max="5883" width="31.710937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7" width="9.140625" style="28"/>
    <col min="6138" max="6138" width="3" style="28" customWidth="1"/>
    <col min="6139" max="6139" width="31.710937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3" width="9.140625" style="28"/>
    <col min="6394" max="6394" width="3" style="28" customWidth="1"/>
    <col min="6395" max="6395" width="31.710937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9" width="9.140625" style="28"/>
    <col min="6650" max="6650" width="3" style="28" customWidth="1"/>
    <col min="6651" max="6651" width="31.710937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5" width="9.140625" style="28"/>
    <col min="6906" max="6906" width="3" style="28" customWidth="1"/>
    <col min="6907" max="6907" width="31.710937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1" width="9.140625" style="28"/>
    <col min="7162" max="7162" width="3" style="28" customWidth="1"/>
    <col min="7163" max="7163" width="31.710937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7" width="9.140625" style="28"/>
    <col min="7418" max="7418" width="3" style="28" customWidth="1"/>
    <col min="7419" max="7419" width="31.710937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3" width="9.140625" style="28"/>
    <col min="7674" max="7674" width="3" style="28" customWidth="1"/>
    <col min="7675" max="7675" width="31.710937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9" width="9.140625" style="28"/>
    <col min="7930" max="7930" width="3" style="28" customWidth="1"/>
    <col min="7931" max="7931" width="31.710937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5" width="9.140625" style="28"/>
    <col min="8186" max="8186" width="3" style="28" customWidth="1"/>
    <col min="8187" max="8187" width="31.710937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1" width="9.140625" style="28"/>
    <col min="8442" max="8442" width="3" style="28" customWidth="1"/>
    <col min="8443" max="8443" width="31.710937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7" width="9.140625" style="28"/>
    <col min="8698" max="8698" width="3" style="28" customWidth="1"/>
    <col min="8699" max="8699" width="31.710937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3" width="9.140625" style="28"/>
    <col min="8954" max="8954" width="3" style="28" customWidth="1"/>
    <col min="8955" max="8955" width="31.710937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9" width="9.140625" style="28"/>
    <col min="9210" max="9210" width="3" style="28" customWidth="1"/>
    <col min="9211" max="9211" width="31.710937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5" width="9.140625" style="28"/>
    <col min="9466" max="9466" width="3" style="28" customWidth="1"/>
    <col min="9467" max="9467" width="31.710937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1" width="9.140625" style="28"/>
    <col min="9722" max="9722" width="3" style="28" customWidth="1"/>
    <col min="9723" max="9723" width="31.710937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7" width="9.140625" style="28"/>
    <col min="9978" max="9978" width="3" style="28" customWidth="1"/>
    <col min="9979" max="9979" width="31.710937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3" width="9.140625" style="28"/>
    <col min="10234" max="10234" width="3" style="28" customWidth="1"/>
    <col min="10235" max="10235" width="31.710937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9" width="9.140625" style="28"/>
    <col min="10490" max="10490" width="3" style="28" customWidth="1"/>
    <col min="10491" max="10491" width="31.710937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5" width="9.140625" style="28"/>
    <col min="10746" max="10746" width="3" style="28" customWidth="1"/>
    <col min="10747" max="10747" width="31.710937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1" width="9.140625" style="28"/>
    <col min="11002" max="11002" width="3" style="28" customWidth="1"/>
    <col min="11003" max="11003" width="31.710937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7" width="9.140625" style="28"/>
    <col min="11258" max="11258" width="3" style="28" customWidth="1"/>
    <col min="11259" max="11259" width="31.710937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3" width="9.140625" style="28"/>
    <col min="11514" max="11514" width="3" style="28" customWidth="1"/>
    <col min="11515" max="11515" width="31.710937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9" width="9.140625" style="28"/>
    <col min="11770" max="11770" width="3" style="28" customWidth="1"/>
    <col min="11771" max="11771" width="31.710937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5" width="9.140625" style="28"/>
    <col min="12026" max="12026" width="3" style="28" customWidth="1"/>
    <col min="12027" max="12027" width="31.710937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1" width="9.140625" style="28"/>
    <col min="12282" max="12282" width="3" style="28" customWidth="1"/>
    <col min="12283" max="12283" width="31.710937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7" width="9.140625" style="28"/>
    <col min="12538" max="12538" width="3" style="28" customWidth="1"/>
    <col min="12539" max="12539" width="31.710937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3" width="9.140625" style="28"/>
    <col min="12794" max="12794" width="3" style="28" customWidth="1"/>
    <col min="12795" max="12795" width="31.710937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9" width="9.140625" style="28"/>
    <col min="13050" max="13050" width="3" style="28" customWidth="1"/>
    <col min="13051" max="13051" width="31.710937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5" width="9.140625" style="28"/>
    <col min="13306" max="13306" width="3" style="28" customWidth="1"/>
    <col min="13307" max="13307" width="31.710937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1" width="9.140625" style="28"/>
    <col min="13562" max="13562" width="3" style="28" customWidth="1"/>
    <col min="13563" max="13563" width="31.710937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7" width="9.140625" style="28"/>
    <col min="13818" max="13818" width="3" style="28" customWidth="1"/>
    <col min="13819" max="13819" width="31.710937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3" width="9.140625" style="28"/>
    <col min="14074" max="14074" width="3" style="28" customWidth="1"/>
    <col min="14075" max="14075" width="31.710937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9" width="9.140625" style="28"/>
    <col min="14330" max="14330" width="3" style="28" customWidth="1"/>
    <col min="14331" max="14331" width="31.710937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5" width="9.140625" style="28"/>
    <col min="14586" max="14586" width="3" style="28" customWidth="1"/>
    <col min="14587" max="14587" width="31.710937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1" width="9.140625" style="28"/>
    <col min="14842" max="14842" width="3" style="28" customWidth="1"/>
    <col min="14843" max="14843" width="31.710937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7" width="9.140625" style="28"/>
    <col min="15098" max="15098" width="3" style="28" customWidth="1"/>
    <col min="15099" max="15099" width="31.710937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3" width="9.140625" style="28"/>
    <col min="15354" max="15354" width="3" style="28" customWidth="1"/>
    <col min="15355" max="15355" width="31.710937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9" width="9.140625" style="28"/>
    <col min="15610" max="15610" width="3" style="28" customWidth="1"/>
    <col min="15611" max="15611" width="31.710937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5" width="9.140625" style="28"/>
    <col min="15866" max="15866" width="3" style="28" customWidth="1"/>
    <col min="15867" max="15867" width="31.710937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1" width="9.140625" style="28"/>
    <col min="16122" max="16122" width="3" style="28" customWidth="1"/>
    <col min="16123" max="16123" width="31.710937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9" s="91" customFormat="1" ht="14.1" customHeight="1" x14ac:dyDescent="0.25">
      <c r="A1" s="952" t="str">
        <f>'Guaranteed Loan'!$A$1:$H$1</f>
        <v>NAME OF INSURANCE COMPANY</v>
      </c>
      <c r="B1" s="952"/>
      <c r="C1" s="952"/>
      <c r="D1" s="952"/>
      <c r="E1" s="952"/>
      <c r="F1" s="952"/>
      <c r="G1" s="952"/>
      <c r="H1" s="952"/>
      <c r="I1" s="952"/>
    </row>
    <row r="2" spans="1:9" s="91" customFormat="1" ht="14.1" customHeight="1" x14ac:dyDescent="0.25">
      <c r="A2" s="952" t="str">
        <f>'Guaranteed Loan'!$A$2:$H$2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</row>
    <row r="3" spans="1:9" s="91" customFormat="1" ht="14.1" customHeight="1" x14ac:dyDescent="0.25">
      <c r="A3" s="952" t="str">
        <f>'Guaranteed Loan'!$A$3:$H$3</f>
        <v>AS OF DATE</v>
      </c>
      <c r="B3" s="952"/>
      <c r="C3" s="952"/>
      <c r="D3" s="952"/>
      <c r="E3" s="952"/>
      <c r="F3" s="952"/>
      <c r="G3" s="952"/>
      <c r="H3" s="952"/>
      <c r="I3" s="952"/>
    </row>
    <row r="4" spans="1:9" s="91" customFormat="1" ht="14.1" customHeight="1" x14ac:dyDescent="0.25">
      <c r="A4" s="1011"/>
      <c r="B4" s="1011"/>
      <c r="C4" s="1011"/>
      <c r="D4" s="1011"/>
      <c r="E4" s="1011"/>
      <c r="F4" s="1011"/>
      <c r="G4" s="1011"/>
      <c r="H4" s="1011"/>
      <c r="I4" s="1011"/>
    </row>
    <row r="5" spans="1:9" s="91" customFormat="1" ht="14.1" customHeight="1" thickBot="1" x14ac:dyDescent="0.3">
      <c r="A5" s="1011"/>
      <c r="B5" s="1011"/>
      <c r="C5" s="1011"/>
      <c r="D5" s="1011"/>
      <c r="E5" s="1011"/>
      <c r="F5" s="1011"/>
      <c r="G5" s="1011"/>
      <c r="H5" s="1011"/>
      <c r="I5" s="1011"/>
    </row>
    <row r="6" spans="1:9" s="195" customFormat="1" ht="12.75" customHeight="1" x14ac:dyDescent="0.25">
      <c r="A6" s="866" t="s">
        <v>211</v>
      </c>
      <c r="B6" s="868"/>
      <c r="C6" s="875" t="s">
        <v>212</v>
      </c>
      <c r="D6" s="938" t="s">
        <v>213</v>
      </c>
      <c r="E6" s="938"/>
      <c r="F6" s="875" t="s">
        <v>214</v>
      </c>
      <c r="G6" s="938" t="s">
        <v>203</v>
      </c>
      <c r="H6" s="938"/>
      <c r="I6" s="887" t="s">
        <v>64</v>
      </c>
    </row>
    <row r="7" spans="1:9" s="195" customFormat="1" ht="12.75" customHeight="1" x14ac:dyDescent="0.25">
      <c r="A7" s="869"/>
      <c r="B7" s="871"/>
      <c r="C7" s="876"/>
      <c r="D7" s="969" t="s">
        <v>215</v>
      </c>
      <c r="E7" s="969" t="s">
        <v>216</v>
      </c>
      <c r="F7" s="876"/>
      <c r="G7" s="969" t="s">
        <v>377</v>
      </c>
      <c r="H7" s="969" t="s">
        <v>378</v>
      </c>
      <c r="I7" s="888"/>
    </row>
    <row r="8" spans="1:9" s="195" customFormat="1" ht="12.75" customHeight="1" x14ac:dyDescent="0.25">
      <c r="A8" s="869"/>
      <c r="B8" s="871"/>
      <c r="C8" s="876"/>
      <c r="D8" s="876"/>
      <c r="E8" s="876"/>
      <c r="F8" s="876"/>
      <c r="G8" s="876"/>
      <c r="H8" s="876"/>
      <c r="I8" s="888"/>
    </row>
    <row r="9" spans="1:9" s="195" customFormat="1" ht="12.75" customHeight="1" x14ac:dyDescent="0.25">
      <c r="A9" s="869"/>
      <c r="B9" s="871"/>
      <c r="C9" s="876"/>
      <c r="D9" s="876"/>
      <c r="E9" s="876"/>
      <c r="F9" s="876"/>
      <c r="G9" s="876"/>
      <c r="H9" s="876"/>
      <c r="I9" s="888"/>
    </row>
    <row r="10" spans="1:9" s="195" customFormat="1" ht="12.75" customHeight="1" x14ac:dyDescent="0.25">
      <c r="A10" s="872"/>
      <c r="B10" s="874"/>
      <c r="C10" s="877"/>
      <c r="D10" s="877"/>
      <c r="E10" s="877"/>
      <c r="F10" s="877"/>
      <c r="G10" s="877"/>
      <c r="H10" s="877"/>
      <c r="I10" s="889"/>
    </row>
    <row r="11" spans="1:9" ht="12.75" customHeight="1" thickBot="1" x14ac:dyDescent="0.25">
      <c r="A11" s="1002"/>
      <c r="B11" s="1003"/>
      <c r="C11" s="26"/>
      <c r="D11" s="26"/>
      <c r="E11" s="26"/>
      <c r="F11" s="26"/>
      <c r="G11" s="26"/>
      <c r="H11" s="26"/>
      <c r="I11" s="621"/>
    </row>
    <row r="12" spans="1:9" ht="12.75" customHeight="1" x14ac:dyDescent="0.2">
      <c r="A12" s="335"/>
      <c r="B12" s="319"/>
      <c r="C12" s="31"/>
      <c r="D12" s="31"/>
      <c r="E12" s="31"/>
      <c r="F12" s="31"/>
      <c r="G12" s="31"/>
      <c r="H12" s="31"/>
      <c r="I12" s="32"/>
    </row>
    <row r="13" spans="1:9" ht="12.75" customHeight="1" x14ac:dyDescent="0.2">
      <c r="A13" s="336" t="s">
        <v>194</v>
      </c>
      <c r="B13" s="322"/>
      <c r="C13" s="36"/>
      <c r="D13" s="337"/>
      <c r="E13" s="337"/>
      <c r="F13" s="58"/>
      <c r="G13" s="172"/>
      <c r="H13" s="172"/>
      <c r="I13" s="38"/>
    </row>
    <row r="14" spans="1:9" ht="12.75" customHeight="1" x14ac:dyDescent="0.2">
      <c r="A14" s="339">
        <v>1</v>
      </c>
      <c r="B14" s="324"/>
      <c r="C14" s="36"/>
      <c r="D14" s="337"/>
      <c r="E14" s="337"/>
      <c r="F14" s="41"/>
      <c r="G14" s="154"/>
      <c r="H14" s="154"/>
      <c r="I14" s="38"/>
    </row>
    <row r="15" spans="1:9" ht="12.75" customHeight="1" x14ac:dyDescent="0.2">
      <c r="A15" s="339">
        <v>2</v>
      </c>
      <c r="B15" s="324"/>
      <c r="C15" s="36"/>
      <c r="D15" s="337"/>
      <c r="E15" s="337"/>
      <c r="F15" s="45"/>
      <c r="G15" s="158"/>
      <c r="H15" s="158"/>
      <c r="I15" s="38"/>
    </row>
    <row r="16" spans="1:9" ht="12.75" customHeight="1" x14ac:dyDescent="0.2">
      <c r="A16" s="339">
        <v>3</v>
      </c>
      <c r="B16" s="324"/>
      <c r="C16" s="36"/>
      <c r="D16" s="337"/>
      <c r="E16" s="337"/>
      <c r="F16" s="45"/>
      <c r="G16" s="158"/>
      <c r="H16" s="158"/>
      <c r="I16" s="38"/>
    </row>
    <row r="17" spans="1:9" ht="12.75" customHeight="1" x14ac:dyDescent="0.2">
      <c r="A17" s="339">
        <v>4</v>
      </c>
      <c r="B17" s="128"/>
      <c r="C17" s="36"/>
      <c r="D17" s="337"/>
      <c r="E17" s="337"/>
      <c r="F17" s="45"/>
      <c r="G17" s="158"/>
      <c r="H17" s="158"/>
      <c r="I17" s="38"/>
    </row>
    <row r="18" spans="1:9" ht="12.75" customHeight="1" x14ac:dyDescent="0.2">
      <c r="A18" s="339"/>
      <c r="B18" s="128"/>
      <c r="C18" s="36"/>
      <c r="D18" s="342"/>
      <c r="E18" s="342"/>
      <c r="F18" s="56"/>
      <c r="G18" s="56"/>
      <c r="H18" s="56"/>
      <c r="I18" s="38"/>
    </row>
    <row r="19" spans="1:9" ht="12.75" customHeight="1" thickBot="1" x14ac:dyDescent="0.25">
      <c r="A19" s="339"/>
      <c r="B19" s="128"/>
      <c r="C19" s="36"/>
      <c r="D19" s="342"/>
      <c r="E19" s="342"/>
      <c r="F19" s="344"/>
      <c r="G19" s="344"/>
      <c r="H19" s="344"/>
      <c r="I19" s="38"/>
    </row>
    <row r="20" spans="1:9" ht="12.75" customHeight="1" x14ac:dyDescent="0.2">
      <c r="A20" s="345" t="s">
        <v>221</v>
      </c>
      <c r="B20" s="326"/>
      <c r="C20" s="36"/>
      <c r="D20" s="36"/>
      <c r="E20" s="36"/>
      <c r="F20" s="333">
        <f>SUM(F14:F17)</f>
        <v>0</v>
      </c>
      <c r="G20" s="333">
        <f>SUM(G14:G17)</f>
        <v>0</v>
      </c>
      <c r="H20" s="333">
        <f>SUM(H14:H17)</f>
        <v>0</v>
      </c>
      <c r="I20" s="38"/>
    </row>
    <row r="21" spans="1:9" ht="12.75" customHeight="1" thickBot="1" x14ac:dyDescent="0.25">
      <c r="A21" s="346" t="s">
        <v>209</v>
      </c>
      <c r="B21" s="328"/>
      <c r="C21" s="116"/>
      <c r="D21" s="116"/>
      <c r="E21" s="116"/>
      <c r="F21" s="163"/>
      <c r="G21" s="163"/>
      <c r="H21" s="163"/>
      <c r="I21" s="38"/>
    </row>
    <row r="22" spans="1:9" s="762" customFormat="1" ht="12.75" customHeight="1" thickBot="1" x14ac:dyDescent="0.25">
      <c r="A22" s="763" t="s">
        <v>222</v>
      </c>
      <c r="B22" s="758"/>
      <c r="C22" s="759"/>
      <c r="D22" s="759"/>
      <c r="E22" s="759"/>
      <c r="F22" s="760">
        <f>F20-F21</f>
        <v>0</v>
      </c>
      <c r="G22" s="760">
        <f>G20-G21</f>
        <v>0</v>
      </c>
      <c r="H22" s="760">
        <f>H20-H21</f>
        <v>0</v>
      </c>
      <c r="I22" s="755"/>
    </row>
  </sheetData>
  <mergeCells count="16">
    <mergeCell ref="A11:B11"/>
    <mergeCell ref="A6:B10"/>
    <mergeCell ref="C6:C10"/>
    <mergeCell ref="I6:I10"/>
    <mergeCell ref="D7:D10"/>
    <mergeCell ref="E7:E10"/>
    <mergeCell ref="G7:G10"/>
    <mergeCell ref="H7:H10"/>
    <mergeCell ref="D6:E6"/>
    <mergeCell ref="F6:F10"/>
    <mergeCell ref="G6:H6"/>
    <mergeCell ref="A1:I1"/>
    <mergeCell ref="A2:I2"/>
    <mergeCell ref="A3:I3"/>
    <mergeCell ref="A4:I4"/>
    <mergeCell ref="A5:I5"/>
  </mergeCells>
  <pageMargins left="0.5" right="0.5" top="1" bottom="0.5" header="0.2" footer="0.1"/>
  <pageSetup paperSize="5" scale="75" fitToHeight="0" orientation="landscape" r:id="rId1"/>
  <headerFooter>
    <oddFooter>&amp;R&amp;"Arial,Bold"&amp;10Page 35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39997558519241921"/>
    <pageSetUpPr fitToPage="1"/>
  </sheetPr>
  <dimension ref="A1:K21"/>
  <sheetViews>
    <sheetView showGridLines="0" zoomScale="85" zoomScaleNormal="85" zoomScaleSheetLayoutView="80" zoomScalePageLayoutView="40" workbookViewId="0">
      <selection activeCell="M12" sqref="M12"/>
    </sheetView>
  </sheetViews>
  <sheetFormatPr defaultRowHeight="12.75" customHeight="1" x14ac:dyDescent="0.2"/>
  <cols>
    <col min="1" max="1" width="3" style="28" customWidth="1"/>
    <col min="2" max="2" width="31.7109375" style="28" customWidth="1"/>
    <col min="3" max="3" width="20.5703125" style="86" customWidth="1"/>
    <col min="4" max="4" width="11.85546875" style="28" customWidth="1"/>
    <col min="5" max="7" width="12.7109375" style="28" customWidth="1"/>
    <col min="8" max="9" width="14.7109375" style="28" customWidth="1"/>
    <col min="10" max="10" width="11.42578125" style="28" customWidth="1"/>
    <col min="11" max="248" width="9.140625" style="28"/>
    <col min="249" max="249" width="3" style="28" customWidth="1"/>
    <col min="250" max="250" width="31.7109375" style="28" customWidth="1"/>
    <col min="251" max="251" width="20.570312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4" width="9.140625" style="28"/>
    <col min="505" max="505" width="3" style="28" customWidth="1"/>
    <col min="506" max="506" width="31.7109375" style="28" customWidth="1"/>
    <col min="507" max="507" width="20.570312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0" width="9.140625" style="28"/>
    <col min="761" max="761" width="3" style="28" customWidth="1"/>
    <col min="762" max="762" width="31.7109375" style="28" customWidth="1"/>
    <col min="763" max="763" width="20.570312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6" width="9.140625" style="28"/>
    <col min="1017" max="1017" width="3" style="28" customWidth="1"/>
    <col min="1018" max="1018" width="31.7109375" style="28" customWidth="1"/>
    <col min="1019" max="1019" width="20.570312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2" width="9.140625" style="28"/>
    <col min="1273" max="1273" width="3" style="28" customWidth="1"/>
    <col min="1274" max="1274" width="31.7109375" style="28" customWidth="1"/>
    <col min="1275" max="1275" width="20.570312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8" width="9.140625" style="28"/>
    <col min="1529" max="1529" width="3" style="28" customWidth="1"/>
    <col min="1530" max="1530" width="31.7109375" style="28" customWidth="1"/>
    <col min="1531" max="1531" width="20.570312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4" width="9.140625" style="28"/>
    <col min="1785" max="1785" width="3" style="28" customWidth="1"/>
    <col min="1786" max="1786" width="31.7109375" style="28" customWidth="1"/>
    <col min="1787" max="1787" width="20.570312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0" width="9.140625" style="28"/>
    <col min="2041" max="2041" width="3" style="28" customWidth="1"/>
    <col min="2042" max="2042" width="31.7109375" style="28" customWidth="1"/>
    <col min="2043" max="2043" width="20.570312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6" width="9.140625" style="28"/>
    <col min="2297" max="2297" width="3" style="28" customWidth="1"/>
    <col min="2298" max="2298" width="31.7109375" style="28" customWidth="1"/>
    <col min="2299" max="2299" width="20.570312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2" width="9.140625" style="28"/>
    <col min="2553" max="2553" width="3" style="28" customWidth="1"/>
    <col min="2554" max="2554" width="31.7109375" style="28" customWidth="1"/>
    <col min="2555" max="2555" width="20.570312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8" width="9.140625" style="28"/>
    <col min="2809" max="2809" width="3" style="28" customWidth="1"/>
    <col min="2810" max="2810" width="31.7109375" style="28" customWidth="1"/>
    <col min="2811" max="2811" width="20.570312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4" width="9.140625" style="28"/>
    <col min="3065" max="3065" width="3" style="28" customWidth="1"/>
    <col min="3066" max="3066" width="31.7109375" style="28" customWidth="1"/>
    <col min="3067" max="3067" width="20.570312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0" width="9.140625" style="28"/>
    <col min="3321" max="3321" width="3" style="28" customWidth="1"/>
    <col min="3322" max="3322" width="31.7109375" style="28" customWidth="1"/>
    <col min="3323" max="3323" width="20.570312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6" width="9.140625" style="28"/>
    <col min="3577" max="3577" width="3" style="28" customWidth="1"/>
    <col min="3578" max="3578" width="31.7109375" style="28" customWidth="1"/>
    <col min="3579" max="3579" width="20.570312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2" width="9.140625" style="28"/>
    <col min="3833" max="3833" width="3" style="28" customWidth="1"/>
    <col min="3834" max="3834" width="31.7109375" style="28" customWidth="1"/>
    <col min="3835" max="3835" width="20.570312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8" width="9.140625" style="28"/>
    <col min="4089" max="4089" width="3" style="28" customWidth="1"/>
    <col min="4090" max="4090" width="31.7109375" style="28" customWidth="1"/>
    <col min="4091" max="4091" width="20.570312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4" width="9.140625" style="28"/>
    <col min="4345" max="4345" width="3" style="28" customWidth="1"/>
    <col min="4346" max="4346" width="31.7109375" style="28" customWidth="1"/>
    <col min="4347" max="4347" width="20.570312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0" width="9.140625" style="28"/>
    <col min="4601" max="4601" width="3" style="28" customWidth="1"/>
    <col min="4602" max="4602" width="31.7109375" style="28" customWidth="1"/>
    <col min="4603" max="4603" width="20.570312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6" width="9.140625" style="28"/>
    <col min="4857" max="4857" width="3" style="28" customWidth="1"/>
    <col min="4858" max="4858" width="31.7109375" style="28" customWidth="1"/>
    <col min="4859" max="4859" width="20.570312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2" width="9.140625" style="28"/>
    <col min="5113" max="5113" width="3" style="28" customWidth="1"/>
    <col min="5114" max="5114" width="31.7109375" style="28" customWidth="1"/>
    <col min="5115" max="5115" width="20.570312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8" width="9.140625" style="28"/>
    <col min="5369" max="5369" width="3" style="28" customWidth="1"/>
    <col min="5370" max="5370" width="31.7109375" style="28" customWidth="1"/>
    <col min="5371" max="5371" width="20.570312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4" width="9.140625" style="28"/>
    <col min="5625" max="5625" width="3" style="28" customWidth="1"/>
    <col min="5626" max="5626" width="31.7109375" style="28" customWidth="1"/>
    <col min="5627" max="5627" width="20.570312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0" width="9.140625" style="28"/>
    <col min="5881" max="5881" width="3" style="28" customWidth="1"/>
    <col min="5882" max="5882" width="31.7109375" style="28" customWidth="1"/>
    <col min="5883" max="5883" width="20.570312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6" width="9.140625" style="28"/>
    <col min="6137" max="6137" width="3" style="28" customWidth="1"/>
    <col min="6138" max="6138" width="31.7109375" style="28" customWidth="1"/>
    <col min="6139" max="6139" width="20.570312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2" width="9.140625" style="28"/>
    <col min="6393" max="6393" width="3" style="28" customWidth="1"/>
    <col min="6394" max="6394" width="31.7109375" style="28" customWidth="1"/>
    <col min="6395" max="6395" width="20.570312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8" width="9.140625" style="28"/>
    <col min="6649" max="6649" width="3" style="28" customWidth="1"/>
    <col min="6650" max="6650" width="31.7109375" style="28" customWidth="1"/>
    <col min="6651" max="6651" width="20.570312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4" width="9.140625" style="28"/>
    <col min="6905" max="6905" width="3" style="28" customWidth="1"/>
    <col min="6906" max="6906" width="31.7109375" style="28" customWidth="1"/>
    <col min="6907" max="6907" width="20.570312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0" width="9.140625" style="28"/>
    <col min="7161" max="7161" width="3" style="28" customWidth="1"/>
    <col min="7162" max="7162" width="31.7109375" style="28" customWidth="1"/>
    <col min="7163" max="7163" width="20.570312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6" width="9.140625" style="28"/>
    <col min="7417" max="7417" width="3" style="28" customWidth="1"/>
    <col min="7418" max="7418" width="31.7109375" style="28" customWidth="1"/>
    <col min="7419" max="7419" width="20.570312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2" width="9.140625" style="28"/>
    <col min="7673" max="7673" width="3" style="28" customWidth="1"/>
    <col min="7674" max="7674" width="31.7109375" style="28" customWidth="1"/>
    <col min="7675" max="7675" width="20.570312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8" width="9.140625" style="28"/>
    <col min="7929" max="7929" width="3" style="28" customWidth="1"/>
    <col min="7930" max="7930" width="31.7109375" style="28" customWidth="1"/>
    <col min="7931" max="7931" width="20.570312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4" width="9.140625" style="28"/>
    <col min="8185" max="8185" width="3" style="28" customWidth="1"/>
    <col min="8186" max="8186" width="31.7109375" style="28" customWidth="1"/>
    <col min="8187" max="8187" width="20.570312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0" width="9.140625" style="28"/>
    <col min="8441" max="8441" width="3" style="28" customWidth="1"/>
    <col min="8442" max="8442" width="31.7109375" style="28" customWidth="1"/>
    <col min="8443" max="8443" width="20.570312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6" width="9.140625" style="28"/>
    <col min="8697" max="8697" width="3" style="28" customWidth="1"/>
    <col min="8698" max="8698" width="31.7109375" style="28" customWidth="1"/>
    <col min="8699" max="8699" width="20.570312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2" width="9.140625" style="28"/>
    <col min="8953" max="8953" width="3" style="28" customWidth="1"/>
    <col min="8954" max="8954" width="31.7109375" style="28" customWidth="1"/>
    <col min="8955" max="8955" width="20.570312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8" width="9.140625" style="28"/>
    <col min="9209" max="9209" width="3" style="28" customWidth="1"/>
    <col min="9210" max="9210" width="31.7109375" style="28" customWidth="1"/>
    <col min="9211" max="9211" width="20.570312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4" width="9.140625" style="28"/>
    <col min="9465" max="9465" width="3" style="28" customWidth="1"/>
    <col min="9466" max="9466" width="31.7109375" style="28" customWidth="1"/>
    <col min="9467" max="9467" width="20.570312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0" width="9.140625" style="28"/>
    <col min="9721" max="9721" width="3" style="28" customWidth="1"/>
    <col min="9722" max="9722" width="31.7109375" style="28" customWidth="1"/>
    <col min="9723" max="9723" width="20.570312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6" width="9.140625" style="28"/>
    <col min="9977" max="9977" width="3" style="28" customWidth="1"/>
    <col min="9978" max="9978" width="31.7109375" style="28" customWidth="1"/>
    <col min="9979" max="9979" width="20.570312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2" width="9.140625" style="28"/>
    <col min="10233" max="10233" width="3" style="28" customWidth="1"/>
    <col min="10234" max="10234" width="31.7109375" style="28" customWidth="1"/>
    <col min="10235" max="10235" width="20.570312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8" width="9.140625" style="28"/>
    <col min="10489" max="10489" width="3" style="28" customWidth="1"/>
    <col min="10490" max="10490" width="31.7109375" style="28" customWidth="1"/>
    <col min="10491" max="10491" width="20.570312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4" width="9.140625" style="28"/>
    <col min="10745" max="10745" width="3" style="28" customWidth="1"/>
    <col min="10746" max="10746" width="31.7109375" style="28" customWidth="1"/>
    <col min="10747" max="10747" width="20.570312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0" width="9.140625" style="28"/>
    <col min="11001" max="11001" width="3" style="28" customWidth="1"/>
    <col min="11002" max="11002" width="31.7109375" style="28" customWidth="1"/>
    <col min="11003" max="11003" width="20.570312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6" width="9.140625" style="28"/>
    <col min="11257" max="11257" width="3" style="28" customWidth="1"/>
    <col min="11258" max="11258" width="31.7109375" style="28" customWidth="1"/>
    <col min="11259" max="11259" width="20.570312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2" width="9.140625" style="28"/>
    <col min="11513" max="11513" width="3" style="28" customWidth="1"/>
    <col min="11514" max="11514" width="31.7109375" style="28" customWidth="1"/>
    <col min="11515" max="11515" width="20.570312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8" width="9.140625" style="28"/>
    <col min="11769" max="11769" width="3" style="28" customWidth="1"/>
    <col min="11770" max="11770" width="31.7109375" style="28" customWidth="1"/>
    <col min="11771" max="11771" width="20.570312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4" width="9.140625" style="28"/>
    <col min="12025" max="12025" width="3" style="28" customWidth="1"/>
    <col min="12026" max="12026" width="31.7109375" style="28" customWidth="1"/>
    <col min="12027" max="12027" width="20.570312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0" width="9.140625" style="28"/>
    <col min="12281" max="12281" width="3" style="28" customWidth="1"/>
    <col min="12282" max="12282" width="31.7109375" style="28" customWidth="1"/>
    <col min="12283" max="12283" width="20.570312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6" width="9.140625" style="28"/>
    <col min="12537" max="12537" width="3" style="28" customWidth="1"/>
    <col min="12538" max="12538" width="31.7109375" style="28" customWidth="1"/>
    <col min="12539" max="12539" width="20.570312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2" width="9.140625" style="28"/>
    <col min="12793" max="12793" width="3" style="28" customWidth="1"/>
    <col min="12794" max="12794" width="31.7109375" style="28" customWidth="1"/>
    <col min="12795" max="12795" width="20.570312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8" width="9.140625" style="28"/>
    <col min="13049" max="13049" width="3" style="28" customWidth="1"/>
    <col min="13050" max="13050" width="31.7109375" style="28" customWidth="1"/>
    <col min="13051" max="13051" width="20.570312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4" width="9.140625" style="28"/>
    <col min="13305" max="13305" width="3" style="28" customWidth="1"/>
    <col min="13306" max="13306" width="31.7109375" style="28" customWidth="1"/>
    <col min="13307" max="13307" width="20.570312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0" width="9.140625" style="28"/>
    <col min="13561" max="13561" width="3" style="28" customWidth="1"/>
    <col min="13562" max="13562" width="31.7109375" style="28" customWidth="1"/>
    <col min="13563" max="13563" width="20.570312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6" width="9.140625" style="28"/>
    <col min="13817" max="13817" width="3" style="28" customWidth="1"/>
    <col min="13818" max="13818" width="31.7109375" style="28" customWidth="1"/>
    <col min="13819" max="13819" width="20.570312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2" width="9.140625" style="28"/>
    <col min="14073" max="14073" width="3" style="28" customWidth="1"/>
    <col min="14074" max="14074" width="31.7109375" style="28" customWidth="1"/>
    <col min="14075" max="14075" width="20.570312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8" width="9.140625" style="28"/>
    <col min="14329" max="14329" width="3" style="28" customWidth="1"/>
    <col min="14330" max="14330" width="31.7109375" style="28" customWidth="1"/>
    <col min="14331" max="14331" width="20.570312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4" width="9.140625" style="28"/>
    <col min="14585" max="14585" width="3" style="28" customWidth="1"/>
    <col min="14586" max="14586" width="31.7109375" style="28" customWidth="1"/>
    <col min="14587" max="14587" width="20.570312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0" width="9.140625" style="28"/>
    <col min="14841" max="14841" width="3" style="28" customWidth="1"/>
    <col min="14842" max="14842" width="31.7109375" style="28" customWidth="1"/>
    <col min="14843" max="14843" width="20.570312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6" width="9.140625" style="28"/>
    <col min="15097" max="15097" width="3" style="28" customWidth="1"/>
    <col min="15098" max="15098" width="31.7109375" style="28" customWidth="1"/>
    <col min="15099" max="15099" width="20.570312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2" width="9.140625" style="28"/>
    <col min="15353" max="15353" width="3" style="28" customWidth="1"/>
    <col min="15354" max="15354" width="31.7109375" style="28" customWidth="1"/>
    <col min="15355" max="15355" width="20.570312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8" width="9.140625" style="28"/>
    <col min="15609" max="15609" width="3" style="28" customWidth="1"/>
    <col min="15610" max="15610" width="31.7109375" style="28" customWidth="1"/>
    <col min="15611" max="15611" width="20.570312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4" width="9.140625" style="28"/>
    <col min="15865" max="15865" width="3" style="28" customWidth="1"/>
    <col min="15866" max="15866" width="31.7109375" style="28" customWidth="1"/>
    <col min="15867" max="15867" width="20.570312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0" width="9.140625" style="28"/>
    <col min="16121" max="16121" width="3" style="28" customWidth="1"/>
    <col min="16122" max="16122" width="31.7109375" style="28" customWidth="1"/>
    <col min="16123" max="16123" width="20.570312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11" s="91" customFormat="1" ht="14.1" customHeight="1" x14ac:dyDescent="0.25">
      <c r="A1" s="952" t="str">
        <f>'Chattel Mortgage'!A1:I1</f>
        <v>NAME OF INSURANCE COMPANY</v>
      </c>
      <c r="B1" s="952"/>
      <c r="C1" s="952"/>
      <c r="D1" s="952"/>
      <c r="E1" s="952"/>
      <c r="F1" s="952"/>
      <c r="G1" s="952"/>
      <c r="H1" s="952"/>
      <c r="I1" s="952"/>
      <c r="J1" s="952"/>
    </row>
    <row r="2" spans="1:11" s="91" customFormat="1" ht="14.1" customHeight="1" x14ac:dyDescent="0.25">
      <c r="A2" s="952" t="str">
        <f>'Chattel Mortgage'!A2:I2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  <c r="J2" s="952"/>
    </row>
    <row r="3" spans="1:11" s="331" customFormat="1" ht="14.1" customHeight="1" x14ac:dyDescent="0.25">
      <c r="A3" s="952" t="str">
        <f>'Chattel Mortgage'!A3:I3</f>
        <v>AS OF DATE</v>
      </c>
      <c r="B3" s="952"/>
      <c r="C3" s="952"/>
      <c r="D3" s="952"/>
      <c r="E3" s="952"/>
      <c r="F3" s="952"/>
      <c r="G3" s="952"/>
      <c r="H3" s="952"/>
      <c r="I3" s="952"/>
      <c r="J3" s="952"/>
    </row>
    <row r="4" spans="1:11" s="91" customFormat="1" ht="14.1" customHeight="1" thickBot="1" x14ac:dyDescent="0.3">
      <c r="A4" s="1011"/>
      <c r="B4" s="1011"/>
      <c r="C4" s="1011"/>
      <c r="D4" s="1011"/>
      <c r="E4" s="1011"/>
      <c r="F4" s="1011"/>
      <c r="G4" s="1011"/>
      <c r="H4" s="1011"/>
      <c r="I4" s="1011"/>
      <c r="J4" s="1011"/>
    </row>
    <row r="5" spans="1:11" s="91" customFormat="1" ht="14.1" customHeight="1" x14ac:dyDescent="0.2">
      <c r="A5" s="866" t="s">
        <v>211</v>
      </c>
      <c r="B5" s="868"/>
      <c r="C5" s="875" t="s">
        <v>223</v>
      </c>
      <c r="D5" s="875" t="s">
        <v>212</v>
      </c>
      <c r="E5" s="938" t="s">
        <v>213</v>
      </c>
      <c r="F5" s="938"/>
      <c r="G5" s="875" t="s">
        <v>214</v>
      </c>
      <c r="H5" s="938" t="s">
        <v>203</v>
      </c>
      <c r="I5" s="938"/>
      <c r="J5" s="887" t="s">
        <v>64</v>
      </c>
      <c r="K5" s="195"/>
    </row>
    <row r="6" spans="1:11" s="195" customFormat="1" ht="12.75" customHeight="1" x14ac:dyDescent="0.25">
      <c r="A6" s="869"/>
      <c r="B6" s="871"/>
      <c r="C6" s="876"/>
      <c r="D6" s="876"/>
      <c r="E6" s="969" t="s">
        <v>215</v>
      </c>
      <c r="F6" s="969" t="s">
        <v>216</v>
      </c>
      <c r="G6" s="876"/>
      <c r="H6" s="969" t="s">
        <v>377</v>
      </c>
      <c r="I6" s="969" t="s">
        <v>378</v>
      </c>
      <c r="J6" s="888"/>
    </row>
    <row r="7" spans="1:11" s="195" customFormat="1" ht="12.75" customHeight="1" x14ac:dyDescent="0.25">
      <c r="A7" s="869"/>
      <c r="B7" s="871"/>
      <c r="C7" s="876"/>
      <c r="D7" s="876"/>
      <c r="E7" s="876"/>
      <c r="F7" s="876"/>
      <c r="G7" s="876"/>
      <c r="H7" s="876"/>
      <c r="I7" s="876"/>
      <c r="J7" s="888"/>
    </row>
    <row r="8" spans="1:11" s="195" customFormat="1" ht="12.75" customHeight="1" x14ac:dyDescent="0.25">
      <c r="A8" s="869"/>
      <c r="B8" s="871"/>
      <c r="C8" s="876"/>
      <c r="D8" s="876"/>
      <c r="E8" s="876"/>
      <c r="F8" s="876"/>
      <c r="G8" s="876"/>
      <c r="H8" s="876"/>
      <c r="I8" s="876"/>
      <c r="J8" s="888"/>
    </row>
    <row r="9" spans="1:11" s="195" customFormat="1" ht="12.75" customHeight="1" x14ac:dyDescent="0.25">
      <c r="A9" s="872"/>
      <c r="B9" s="874"/>
      <c r="C9" s="877"/>
      <c r="D9" s="877"/>
      <c r="E9" s="877"/>
      <c r="F9" s="877"/>
      <c r="G9" s="877"/>
      <c r="H9" s="877"/>
      <c r="I9" s="877"/>
      <c r="J9" s="889"/>
    </row>
    <row r="10" spans="1:11" s="195" customFormat="1" ht="12.75" customHeight="1" thickBot="1" x14ac:dyDescent="0.25">
      <c r="A10" s="1002"/>
      <c r="B10" s="1003"/>
      <c r="C10" s="26"/>
      <c r="D10" s="26"/>
      <c r="E10" s="26"/>
      <c r="F10" s="26"/>
      <c r="G10" s="26"/>
      <c r="H10" s="26"/>
      <c r="I10" s="26"/>
      <c r="J10" s="99"/>
      <c r="K10" s="28"/>
    </row>
    <row r="11" spans="1:11" ht="12.75" customHeight="1" x14ac:dyDescent="0.2">
      <c r="A11" s="124"/>
      <c r="B11" s="319"/>
      <c r="C11" s="169"/>
      <c r="D11" s="31"/>
      <c r="E11" s="31"/>
      <c r="F11" s="31"/>
      <c r="G11" s="31"/>
      <c r="H11" s="31"/>
      <c r="I11" s="31"/>
      <c r="J11" s="32"/>
    </row>
    <row r="12" spans="1:11" ht="12.75" customHeight="1" x14ac:dyDescent="0.2">
      <c r="A12" s="321" t="s">
        <v>194</v>
      </c>
      <c r="B12" s="322"/>
      <c r="C12" s="36"/>
      <c r="D12" s="337"/>
      <c r="E12" s="337"/>
      <c r="F12" s="337"/>
      <c r="G12" s="58"/>
      <c r="H12" s="172"/>
      <c r="I12" s="172"/>
      <c r="J12" s="38"/>
    </row>
    <row r="13" spans="1:11" ht="12.75" customHeight="1" x14ac:dyDescent="0.2">
      <c r="A13" s="339">
        <v>1</v>
      </c>
      <c r="B13" s="104"/>
      <c r="C13" s="104"/>
      <c r="D13" s="347"/>
      <c r="E13" s="347"/>
      <c r="F13" s="347"/>
      <c r="G13" s="41"/>
      <c r="H13" s="154"/>
      <c r="I13" s="154"/>
      <c r="J13" s="42"/>
    </row>
    <row r="14" spans="1:11" ht="12.75" customHeight="1" x14ac:dyDescent="0.2">
      <c r="A14" s="339">
        <v>2</v>
      </c>
      <c r="B14" s="105"/>
      <c r="C14" s="105"/>
      <c r="D14" s="348"/>
      <c r="E14" s="348"/>
      <c r="F14" s="348"/>
      <c r="G14" s="45"/>
      <c r="H14" s="158"/>
      <c r="I14" s="158"/>
      <c r="J14" s="47"/>
    </row>
    <row r="15" spans="1:11" ht="12.75" customHeight="1" x14ac:dyDescent="0.2">
      <c r="A15" s="339">
        <v>3</v>
      </c>
      <c r="B15" s="105"/>
      <c r="C15" s="105"/>
      <c r="D15" s="348"/>
      <c r="E15" s="348"/>
      <c r="F15" s="348"/>
      <c r="G15" s="45"/>
      <c r="H15" s="158"/>
      <c r="I15" s="158"/>
      <c r="J15" s="47"/>
    </row>
    <row r="16" spans="1:11" ht="12.75" customHeight="1" x14ac:dyDescent="0.2">
      <c r="A16" s="339">
        <v>4</v>
      </c>
      <c r="B16" s="349"/>
      <c r="C16" s="105"/>
      <c r="D16" s="348"/>
      <c r="E16" s="348"/>
      <c r="F16" s="348"/>
      <c r="G16" s="45"/>
      <c r="H16" s="158"/>
      <c r="I16" s="158"/>
      <c r="J16" s="47"/>
    </row>
    <row r="17" spans="1:10" ht="12.75" customHeight="1" x14ac:dyDescent="0.2">
      <c r="A17" s="339"/>
      <c r="B17" s="350"/>
      <c r="C17" s="31"/>
      <c r="D17" s="320"/>
      <c r="E17" s="320"/>
      <c r="F17" s="320"/>
      <c r="G17" s="56"/>
      <c r="H17" s="56"/>
      <c r="I17" s="56"/>
      <c r="J17" s="32"/>
    </row>
    <row r="18" spans="1:10" ht="12.75" customHeight="1" thickBot="1" x14ac:dyDescent="0.25">
      <c r="A18" s="339"/>
      <c r="B18" s="34"/>
      <c r="C18" s="36"/>
      <c r="D18" s="342"/>
      <c r="E18" s="342"/>
      <c r="F18" s="342"/>
      <c r="G18" s="351"/>
      <c r="H18" s="351"/>
      <c r="I18" s="351"/>
      <c r="J18" s="38"/>
    </row>
    <row r="19" spans="1:10" ht="12.75" customHeight="1" x14ac:dyDescent="0.2">
      <c r="A19" s="127" t="s">
        <v>224</v>
      </c>
      <c r="B19" s="326"/>
      <c r="C19" s="36"/>
      <c r="D19" s="36"/>
      <c r="E19" s="36"/>
      <c r="F19" s="36"/>
      <c r="G19" s="333">
        <f>SUM(G13:G16)</f>
        <v>0</v>
      </c>
      <c r="H19" s="333">
        <f>SUM(H13:H16)</f>
        <v>0</v>
      </c>
      <c r="I19" s="333">
        <f>SUM(I13:I16)</f>
        <v>0</v>
      </c>
      <c r="J19" s="38"/>
    </row>
    <row r="20" spans="1:10" ht="12.75" customHeight="1" thickBot="1" x14ac:dyDescent="0.25">
      <c r="A20" s="327" t="s">
        <v>209</v>
      </c>
      <c r="B20" s="328"/>
      <c r="C20" s="116"/>
      <c r="D20" s="116"/>
      <c r="E20" s="116"/>
      <c r="F20" s="116"/>
      <c r="G20" s="163"/>
      <c r="H20" s="163"/>
      <c r="I20" s="163"/>
      <c r="J20" s="38"/>
    </row>
    <row r="21" spans="1:10" s="762" customFormat="1" ht="12.75" customHeight="1" thickBot="1" x14ac:dyDescent="0.25">
      <c r="A21" s="757" t="s">
        <v>225</v>
      </c>
      <c r="B21" s="758"/>
      <c r="C21" s="759"/>
      <c r="D21" s="759"/>
      <c r="E21" s="759"/>
      <c r="F21" s="759"/>
      <c r="G21" s="760">
        <f>G19-G20</f>
        <v>0</v>
      </c>
      <c r="H21" s="760">
        <f>H19-H20</f>
        <v>0</v>
      </c>
      <c r="I21" s="760">
        <f>I19-I20</f>
        <v>0</v>
      </c>
      <c r="J21" s="755"/>
    </row>
  </sheetData>
  <mergeCells count="16">
    <mergeCell ref="A10:B10"/>
    <mergeCell ref="A5:B9"/>
    <mergeCell ref="C5:C9"/>
    <mergeCell ref="D5:D9"/>
    <mergeCell ref="H5:I5"/>
    <mergeCell ref="A1:J1"/>
    <mergeCell ref="A2:J2"/>
    <mergeCell ref="A3:J3"/>
    <mergeCell ref="A4:J4"/>
    <mergeCell ref="J5:J9"/>
    <mergeCell ref="E6:E9"/>
    <mergeCell ref="F6:F9"/>
    <mergeCell ref="H6:H9"/>
    <mergeCell ref="I6:I9"/>
    <mergeCell ref="E5:F5"/>
    <mergeCell ref="G5:G9"/>
  </mergeCells>
  <pageMargins left="0.5" right="0.5" top="1" bottom="0.5" header="0.2" footer="0.1"/>
  <pageSetup paperSize="5" scale="69" fitToHeight="0" orientation="landscape" r:id="rId1"/>
  <headerFooter>
    <oddFooter>&amp;R&amp;"Arial,Bold"&amp;10Page 36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0.39997558519241921"/>
    <pageSetUpPr fitToPage="1"/>
  </sheetPr>
  <dimension ref="A1:J20"/>
  <sheetViews>
    <sheetView showGridLines="0" zoomScale="85" zoomScaleNormal="85" zoomScaleSheetLayoutView="85" zoomScalePageLayoutView="40" workbookViewId="0">
      <selection activeCell="I20" sqref="I20"/>
    </sheetView>
  </sheetViews>
  <sheetFormatPr defaultRowHeight="12.75" customHeight="1" x14ac:dyDescent="0.2"/>
  <cols>
    <col min="1" max="1" width="2.140625" style="87" customWidth="1"/>
    <col min="2" max="2" width="31.7109375" style="28" customWidth="1"/>
    <col min="3" max="3" width="19.140625" style="86" customWidth="1"/>
    <col min="4" max="4" width="11.85546875" style="28" customWidth="1"/>
    <col min="5" max="7" width="12.7109375" style="28" customWidth="1"/>
    <col min="8" max="9" width="14.7109375" style="28" customWidth="1"/>
    <col min="10" max="10" width="11.42578125" style="28" customWidth="1"/>
    <col min="11" max="249" width="9.140625" style="28"/>
    <col min="250" max="250" width="2.140625" style="28" customWidth="1"/>
    <col min="251" max="251" width="31.7109375" style="28" customWidth="1"/>
    <col min="252" max="252" width="19.140625" style="28" customWidth="1"/>
    <col min="253" max="253" width="11.85546875" style="28" customWidth="1"/>
    <col min="254" max="256" width="12.7109375" style="28" customWidth="1"/>
    <col min="257" max="260" width="14.7109375" style="28" customWidth="1"/>
    <col min="261" max="265" width="12.7109375" style="28" customWidth="1"/>
    <col min="266" max="266" width="11.42578125" style="28" customWidth="1"/>
    <col min="267" max="505" width="9.140625" style="28"/>
    <col min="506" max="506" width="2.140625" style="28" customWidth="1"/>
    <col min="507" max="507" width="31.7109375" style="28" customWidth="1"/>
    <col min="508" max="508" width="19.140625" style="28" customWidth="1"/>
    <col min="509" max="509" width="11.85546875" style="28" customWidth="1"/>
    <col min="510" max="512" width="12.7109375" style="28" customWidth="1"/>
    <col min="513" max="516" width="14.7109375" style="28" customWidth="1"/>
    <col min="517" max="521" width="12.7109375" style="28" customWidth="1"/>
    <col min="522" max="522" width="11.42578125" style="28" customWidth="1"/>
    <col min="523" max="761" width="9.140625" style="28"/>
    <col min="762" max="762" width="2.140625" style="28" customWidth="1"/>
    <col min="763" max="763" width="31.7109375" style="28" customWidth="1"/>
    <col min="764" max="764" width="19.140625" style="28" customWidth="1"/>
    <col min="765" max="765" width="11.85546875" style="28" customWidth="1"/>
    <col min="766" max="768" width="12.7109375" style="28" customWidth="1"/>
    <col min="769" max="772" width="14.7109375" style="28" customWidth="1"/>
    <col min="773" max="777" width="12.7109375" style="28" customWidth="1"/>
    <col min="778" max="778" width="11.42578125" style="28" customWidth="1"/>
    <col min="779" max="1017" width="9.140625" style="28"/>
    <col min="1018" max="1018" width="2.140625" style="28" customWidth="1"/>
    <col min="1019" max="1019" width="31.7109375" style="28" customWidth="1"/>
    <col min="1020" max="1020" width="19.140625" style="28" customWidth="1"/>
    <col min="1021" max="1021" width="11.85546875" style="28" customWidth="1"/>
    <col min="1022" max="1024" width="12.7109375" style="28" customWidth="1"/>
    <col min="1025" max="1028" width="14.7109375" style="28" customWidth="1"/>
    <col min="1029" max="1033" width="12.7109375" style="28" customWidth="1"/>
    <col min="1034" max="1034" width="11.42578125" style="28" customWidth="1"/>
    <col min="1035" max="1273" width="9.140625" style="28"/>
    <col min="1274" max="1274" width="2.140625" style="28" customWidth="1"/>
    <col min="1275" max="1275" width="31.7109375" style="28" customWidth="1"/>
    <col min="1276" max="1276" width="19.140625" style="28" customWidth="1"/>
    <col min="1277" max="1277" width="11.85546875" style="28" customWidth="1"/>
    <col min="1278" max="1280" width="12.7109375" style="28" customWidth="1"/>
    <col min="1281" max="1284" width="14.7109375" style="28" customWidth="1"/>
    <col min="1285" max="1289" width="12.7109375" style="28" customWidth="1"/>
    <col min="1290" max="1290" width="11.42578125" style="28" customWidth="1"/>
    <col min="1291" max="1529" width="9.140625" style="28"/>
    <col min="1530" max="1530" width="2.140625" style="28" customWidth="1"/>
    <col min="1531" max="1531" width="31.7109375" style="28" customWidth="1"/>
    <col min="1532" max="1532" width="19.140625" style="28" customWidth="1"/>
    <col min="1533" max="1533" width="11.85546875" style="28" customWidth="1"/>
    <col min="1534" max="1536" width="12.7109375" style="28" customWidth="1"/>
    <col min="1537" max="1540" width="14.7109375" style="28" customWidth="1"/>
    <col min="1541" max="1545" width="12.7109375" style="28" customWidth="1"/>
    <col min="1546" max="1546" width="11.42578125" style="28" customWidth="1"/>
    <col min="1547" max="1785" width="9.140625" style="28"/>
    <col min="1786" max="1786" width="2.140625" style="28" customWidth="1"/>
    <col min="1787" max="1787" width="31.7109375" style="28" customWidth="1"/>
    <col min="1788" max="1788" width="19.140625" style="28" customWidth="1"/>
    <col min="1789" max="1789" width="11.85546875" style="28" customWidth="1"/>
    <col min="1790" max="1792" width="12.7109375" style="28" customWidth="1"/>
    <col min="1793" max="1796" width="14.7109375" style="28" customWidth="1"/>
    <col min="1797" max="1801" width="12.7109375" style="28" customWidth="1"/>
    <col min="1802" max="1802" width="11.42578125" style="28" customWidth="1"/>
    <col min="1803" max="2041" width="9.140625" style="28"/>
    <col min="2042" max="2042" width="2.140625" style="28" customWidth="1"/>
    <col min="2043" max="2043" width="31.7109375" style="28" customWidth="1"/>
    <col min="2044" max="2044" width="19.140625" style="28" customWidth="1"/>
    <col min="2045" max="2045" width="11.85546875" style="28" customWidth="1"/>
    <col min="2046" max="2048" width="12.7109375" style="28" customWidth="1"/>
    <col min="2049" max="2052" width="14.7109375" style="28" customWidth="1"/>
    <col min="2053" max="2057" width="12.7109375" style="28" customWidth="1"/>
    <col min="2058" max="2058" width="11.42578125" style="28" customWidth="1"/>
    <col min="2059" max="2297" width="9.140625" style="28"/>
    <col min="2298" max="2298" width="2.140625" style="28" customWidth="1"/>
    <col min="2299" max="2299" width="31.7109375" style="28" customWidth="1"/>
    <col min="2300" max="2300" width="19.140625" style="28" customWidth="1"/>
    <col min="2301" max="2301" width="11.85546875" style="28" customWidth="1"/>
    <col min="2302" max="2304" width="12.7109375" style="28" customWidth="1"/>
    <col min="2305" max="2308" width="14.7109375" style="28" customWidth="1"/>
    <col min="2309" max="2313" width="12.7109375" style="28" customWidth="1"/>
    <col min="2314" max="2314" width="11.42578125" style="28" customWidth="1"/>
    <col min="2315" max="2553" width="9.140625" style="28"/>
    <col min="2554" max="2554" width="2.140625" style="28" customWidth="1"/>
    <col min="2555" max="2555" width="31.7109375" style="28" customWidth="1"/>
    <col min="2556" max="2556" width="19.140625" style="28" customWidth="1"/>
    <col min="2557" max="2557" width="11.85546875" style="28" customWidth="1"/>
    <col min="2558" max="2560" width="12.7109375" style="28" customWidth="1"/>
    <col min="2561" max="2564" width="14.7109375" style="28" customWidth="1"/>
    <col min="2565" max="2569" width="12.7109375" style="28" customWidth="1"/>
    <col min="2570" max="2570" width="11.42578125" style="28" customWidth="1"/>
    <col min="2571" max="2809" width="9.140625" style="28"/>
    <col min="2810" max="2810" width="2.140625" style="28" customWidth="1"/>
    <col min="2811" max="2811" width="31.7109375" style="28" customWidth="1"/>
    <col min="2812" max="2812" width="19.140625" style="28" customWidth="1"/>
    <col min="2813" max="2813" width="11.85546875" style="28" customWidth="1"/>
    <col min="2814" max="2816" width="12.7109375" style="28" customWidth="1"/>
    <col min="2817" max="2820" width="14.7109375" style="28" customWidth="1"/>
    <col min="2821" max="2825" width="12.7109375" style="28" customWidth="1"/>
    <col min="2826" max="2826" width="11.42578125" style="28" customWidth="1"/>
    <col min="2827" max="3065" width="9.140625" style="28"/>
    <col min="3066" max="3066" width="2.140625" style="28" customWidth="1"/>
    <col min="3067" max="3067" width="31.7109375" style="28" customWidth="1"/>
    <col min="3068" max="3068" width="19.140625" style="28" customWidth="1"/>
    <col min="3069" max="3069" width="11.85546875" style="28" customWidth="1"/>
    <col min="3070" max="3072" width="12.7109375" style="28" customWidth="1"/>
    <col min="3073" max="3076" width="14.7109375" style="28" customWidth="1"/>
    <col min="3077" max="3081" width="12.7109375" style="28" customWidth="1"/>
    <col min="3082" max="3082" width="11.42578125" style="28" customWidth="1"/>
    <col min="3083" max="3321" width="9.140625" style="28"/>
    <col min="3322" max="3322" width="2.140625" style="28" customWidth="1"/>
    <col min="3323" max="3323" width="31.7109375" style="28" customWidth="1"/>
    <col min="3324" max="3324" width="19.140625" style="28" customWidth="1"/>
    <col min="3325" max="3325" width="11.85546875" style="28" customWidth="1"/>
    <col min="3326" max="3328" width="12.7109375" style="28" customWidth="1"/>
    <col min="3329" max="3332" width="14.7109375" style="28" customWidth="1"/>
    <col min="3333" max="3337" width="12.7109375" style="28" customWidth="1"/>
    <col min="3338" max="3338" width="11.42578125" style="28" customWidth="1"/>
    <col min="3339" max="3577" width="9.140625" style="28"/>
    <col min="3578" max="3578" width="2.140625" style="28" customWidth="1"/>
    <col min="3579" max="3579" width="31.7109375" style="28" customWidth="1"/>
    <col min="3580" max="3580" width="19.140625" style="28" customWidth="1"/>
    <col min="3581" max="3581" width="11.85546875" style="28" customWidth="1"/>
    <col min="3582" max="3584" width="12.7109375" style="28" customWidth="1"/>
    <col min="3585" max="3588" width="14.7109375" style="28" customWidth="1"/>
    <col min="3589" max="3593" width="12.7109375" style="28" customWidth="1"/>
    <col min="3594" max="3594" width="11.42578125" style="28" customWidth="1"/>
    <col min="3595" max="3833" width="9.140625" style="28"/>
    <col min="3834" max="3834" width="2.140625" style="28" customWidth="1"/>
    <col min="3835" max="3835" width="31.7109375" style="28" customWidth="1"/>
    <col min="3836" max="3836" width="19.140625" style="28" customWidth="1"/>
    <col min="3837" max="3837" width="11.85546875" style="28" customWidth="1"/>
    <col min="3838" max="3840" width="12.7109375" style="28" customWidth="1"/>
    <col min="3841" max="3844" width="14.7109375" style="28" customWidth="1"/>
    <col min="3845" max="3849" width="12.7109375" style="28" customWidth="1"/>
    <col min="3850" max="3850" width="11.42578125" style="28" customWidth="1"/>
    <col min="3851" max="4089" width="9.140625" style="28"/>
    <col min="4090" max="4090" width="2.140625" style="28" customWidth="1"/>
    <col min="4091" max="4091" width="31.7109375" style="28" customWidth="1"/>
    <col min="4092" max="4092" width="19.140625" style="28" customWidth="1"/>
    <col min="4093" max="4093" width="11.85546875" style="28" customWidth="1"/>
    <col min="4094" max="4096" width="12.7109375" style="28" customWidth="1"/>
    <col min="4097" max="4100" width="14.7109375" style="28" customWidth="1"/>
    <col min="4101" max="4105" width="12.7109375" style="28" customWidth="1"/>
    <col min="4106" max="4106" width="11.42578125" style="28" customWidth="1"/>
    <col min="4107" max="4345" width="9.140625" style="28"/>
    <col min="4346" max="4346" width="2.140625" style="28" customWidth="1"/>
    <col min="4347" max="4347" width="31.7109375" style="28" customWidth="1"/>
    <col min="4348" max="4348" width="19.140625" style="28" customWidth="1"/>
    <col min="4349" max="4349" width="11.85546875" style="28" customWidth="1"/>
    <col min="4350" max="4352" width="12.7109375" style="28" customWidth="1"/>
    <col min="4353" max="4356" width="14.7109375" style="28" customWidth="1"/>
    <col min="4357" max="4361" width="12.7109375" style="28" customWidth="1"/>
    <col min="4362" max="4362" width="11.42578125" style="28" customWidth="1"/>
    <col min="4363" max="4601" width="9.140625" style="28"/>
    <col min="4602" max="4602" width="2.140625" style="28" customWidth="1"/>
    <col min="4603" max="4603" width="31.7109375" style="28" customWidth="1"/>
    <col min="4604" max="4604" width="19.140625" style="28" customWidth="1"/>
    <col min="4605" max="4605" width="11.85546875" style="28" customWidth="1"/>
    <col min="4606" max="4608" width="12.7109375" style="28" customWidth="1"/>
    <col min="4609" max="4612" width="14.7109375" style="28" customWidth="1"/>
    <col min="4613" max="4617" width="12.7109375" style="28" customWidth="1"/>
    <col min="4618" max="4618" width="11.42578125" style="28" customWidth="1"/>
    <col min="4619" max="4857" width="9.140625" style="28"/>
    <col min="4858" max="4858" width="2.140625" style="28" customWidth="1"/>
    <col min="4859" max="4859" width="31.7109375" style="28" customWidth="1"/>
    <col min="4860" max="4860" width="19.140625" style="28" customWidth="1"/>
    <col min="4861" max="4861" width="11.85546875" style="28" customWidth="1"/>
    <col min="4862" max="4864" width="12.7109375" style="28" customWidth="1"/>
    <col min="4865" max="4868" width="14.7109375" style="28" customWidth="1"/>
    <col min="4869" max="4873" width="12.7109375" style="28" customWidth="1"/>
    <col min="4874" max="4874" width="11.42578125" style="28" customWidth="1"/>
    <col min="4875" max="5113" width="9.140625" style="28"/>
    <col min="5114" max="5114" width="2.140625" style="28" customWidth="1"/>
    <col min="5115" max="5115" width="31.7109375" style="28" customWidth="1"/>
    <col min="5116" max="5116" width="19.140625" style="28" customWidth="1"/>
    <col min="5117" max="5117" width="11.85546875" style="28" customWidth="1"/>
    <col min="5118" max="5120" width="12.7109375" style="28" customWidth="1"/>
    <col min="5121" max="5124" width="14.7109375" style="28" customWidth="1"/>
    <col min="5125" max="5129" width="12.7109375" style="28" customWidth="1"/>
    <col min="5130" max="5130" width="11.42578125" style="28" customWidth="1"/>
    <col min="5131" max="5369" width="9.140625" style="28"/>
    <col min="5370" max="5370" width="2.140625" style="28" customWidth="1"/>
    <col min="5371" max="5371" width="31.7109375" style="28" customWidth="1"/>
    <col min="5372" max="5372" width="19.140625" style="28" customWidth="1"/>
    <col min="5373" max="5373" width="11.85546875" style="28" customWidth="1"/>
    <col min="5374" max="5376" width="12.7109375" style="28" customWidth="1"/>
    <col min="5377" max="5380" width="14.7109375" style="28" customWidth="1"/>
    <col min="5381" max="5385" width="12.7109375" style="28" customWidth="1"/>
    <col min="5386" max="5386" width="11.42578125" style="28" customWidth="1"/>
    <col min="5387" max="5625" width="9.140625" style="28"/>
    <col min="5626" max="5626" width="2.140625" style="28" customWidth="1"/>
    <col min="5627" max="5627" width="31.7109375" style="28" customWidth="1"/>
    <col min="5628" max="5628" width="19.140625" style="28" customWidth="1"/>
    <col min="5629" max="5629" width="11.85546875" style="28" customWidth="1"/>
    <col min="5630" max="5632" width="12.7109375" style="28" customWidth="1"/>
    <col min="5633" max="5636" width="14.7109375" style="28" customWidth="1"/>
    <col min="5637" max="5641" width="12.7109375" style="28" customWidth="1"/>
    <col min="5642" max="5642" width="11.42578125" style="28" customWidth="1"/>
    <col min="5643" max="5881" width="9.140625" style="28"/>
    <col min="5882" max="5882" width="2.140625" style="28" customWidth="1"/>
    <col min="5883" max="5883" width="31.7109375" style="28" customWidth="1"/>
    <col min="5884" max="5884" width="19.140625" style="28" customWidth="1"/>
    <col min="5885" max="5885" width="11.85546875" style="28" customWidth="1"/>
    <col min="5886" max="5888" width="12.7109375" style="28" customWidth="1"/>
    <col min="5889" max="5892" width="14.7109375" style="28" customWidth="1"/>
    <col min="5893" max="5897" width="12.7109375" style="28" customWidth="1"/>
    <col min="5898" max="5898" width="11.42578125" style="28" customWidth="1"/>
    <col min="5899" max="6137" width="9.140625" style="28"/>
    <col min="6138" max="6138" width="2.140625" style="28" customWidth="1"/>
    <col min="6139" max="6139" width="31.7109375" style="28" customWidth="1"/>
    <col min="6140" max="6140" width="19.140625" style="28" customWidth="1"/>
    <col min="6141" max="6141" width="11.85546875" style="28" customWidth="1"/>
    <col min="6142" max="6144" width="12.7109375" style="28" customWidth="1"/>
    <col min="6145" max="6148" width="14.7109375" style="28" customWidth="1"/>
    <col min="6149" max="6153" width="12.7109375" style="28" customWidth="1"/>
    <col min="6154" max="6154" width="11.42578125" style="28" customWidth="1"/>
    <col min="6155" max="6393" width="9.140625" style="28"/>
    <col min="6394" max="6394" width="2.140625" style="28" customWidth="1"/>
    <col min="6395" max="6395" width="31.7109375" style="28" customWidth="1"/>
    <col min="6396" max="6396" width="19.140625" style="28" customWidth="1"/>
    <col min="6397" max="6397" width="11.85546875" style="28" customWidth="1"/>
    <col min="6398" max="6400" width="12.7109375" style="28" customWidth="1"/>
    <col min="6401" max="6404" width="14.7109375" style="28" customWidth="1"/>
    <col min="6405" max="6409" width="12.7109375" style="28" customWidth="1"/>
    <col min="6410" max="6410" width="11.42578125" style="28" customWidth="1"/>
    <col min="6411" max="6649" width="9.140625" style="28"/>
    <col min="6650" max="6650" width="2.140625" style="28" customWidth="1"/>
    <col min="6651" max="6651" width="31.7109375" style="28" customWidth="1"/>
    <col min="6652" max="6652" width="19.140625" style="28" customWidth="1"/>
    <col min="6653" max="6653" width="11.85546875" style="28" customWidth="1"/>
    <col min="6654" max="6656" width="12.7109375" style="28" customWidth="1"/>
    <col min="6657" max="6660" width="14.7109375" style="28" customWidth="1"/>
    <col min="6661" max="6665" width="12.7109375" style="28" customWidth="1"/>
    <col min="6666" max="6666" width="11.42578125" style="28" customWidth="1"/>
    <col min="6667" max="6905" width="9.140625" style="28"/>
    <col min="6906" max="6906" width="2.140625" style="28" customWidth="1"/>
    <col min="6907" max="6907" width="31.7109375" style="28" customWidth="1"/>
    <col min="6908" max="6908" width="19.140625" style="28" customWidth="1"/>
    <col min="6909" max="6909" width="11.85546875" style="28" customWidth="1"/>
    <col min="6910" max="6912" width="12.7109375" style="28" customWidth="1"/>
    <col min="6913" max="6916" width="14.7109375" style="28" customWidth="1"/>
    <col min="6917" max="6921" width="12.7109375" style="28" customWidth="1"/>
    <col min="6922" max="6922" width="11.42578125" style="28" customWidth="1"/>
    <col min="6923" max="7161" width="9.140625" style="28"/>
    <col min="7162" max="7162" width="2.140625" style="28" customWidth="1"/>
    <col min="7163" max="7163" width="31.7109375" style="28" customWidth="1"/>
    <col min="7164" max="7164" width="19.140625" style="28" customWidth="1"/>
    <col min="7165" max="7165" width="11.85546875" style="28" customWidth="1"/>
    <col min="7166" max="7168" width="12.7109375" style="28" customWidth="1"/>
    <col min="7169" max="7172" width="14.7109375" style="28" customWidth="1"/>
    <col min="7173" max="7177" width="12.7109375" style="28" customWidth="1"/>
    <col min="7178" max="7178" width="11.42578125" style="28" customWidth="1"/>
    <col min="7179" max="7417" width="9.140625" style="28"/>
    <col min="7418" max="7418" width="2.140625" style="28" customWidth="1"/>
    <col min="7419" max="7419" width="31.7109375" style="28" customWidth="1"/>
    <col min="7420" max="7420" width="19.140625" style="28" customWidth="1"/>
    <col min="7421" max="7421" width="11.85546875" style="28" customWidth="1"/>
    <col min="7422" max="7424" width="12.7109375" style="28" customWidth="1"/>
    <col min="7425" max="7428" width="14.7109375" style="28" customWidth="1"/>
    <col min="7429" max="7433" width="12.7109375" style="28" customWidth="1"/>
    <col min="7434" max="7434" width="11.42578125" style="28" customWidth="1"/>
    <col min="7435" max="7673" width="9.140625" style="28"/>
    <col min="7674" max="7674" width="2.140625" style="28" customWidth="1"/>
    <col min="7675" max="7675" width="31.7109375" style="28" customWidth="1"/>
    <col min="7676" max="7676" width="19.140625" style="28" customWidth="1"/>
    <col min="7677" max="7677" width="11.85546875" style="28" customWidth="1"/>
    <col min="7678" max="7680" width="12.7109375" style="28" customWidth="1"/>
    <col min="7681" max="7684" width="14.7109375" style="28" customWidth="1"/>
    <col min="7685" max="7689" width="12.7109375" style="28" customWidth="1"/>
    <col min="7690" max="7690" width="11.42578125" style="28" customWidth="1"/>
    <col min="7691" max="7929" width="9.140625" style="28"/>
    <col min="7930" max="7930" width="2.140625" style="28" customWidth="1"/>
    <col min="7931" max="7931" width="31.7109375" style="28" customWidth="1"/>
    <col min="7932" max="7932" width="19.140625" style="28" customWidth="1"/>
    <col min="7933" max="7933" width="11.85546875" style="28" customWidth="1"/>
    <col min="7934" max="7936" width="12.7109375" style="28" customWidth="1"/>
    <col min="7937" max="7940" width="14.7109375" style="28" customWidth="1"/>
    <col min="7941" max="7945" width="12.7109375" style="28" customWidth="1"/>
    <col min="7946" max="7946" width="11.42578125" style="28" customWidth="1"/>
    <col min="7947" max="8185" width="9.140625" style="28"/>
    <col min="8186" max="8186" width="2.140625" style="28" customWidth="1"/>
    <col min="8187" max="8187" width="31.7109375" style="28" customWidth="1"/>
    <col min="8188" max="8188" width="19.140625" style="28" customWidth="1"/>
    <col min="8189" max="8189" width="11.85546875" style="28" customWidth="1"/>
    <col min="8190" max="8192" width="12.7109375" style="28" customWidth="1"/>
    <col min="8193" max="8196" width="14.7109375" style="28" customWidth="1"/>
    <col min="8197" max="8201" width="12.7109375" style="28" customWidth="1"/>
    <col min="8202" max="8202" width="11.42578125" style="28" customWidth="1"/>
    <col min="8203" max="8441" width="9.140625" style="28"/>
    <col min="8442" max="8442" width="2.140625" style="28" customWidth="1"/>
    <col min="8443" max="8443" width="31.7109375" style="28" customWidth="1"/>
    <col min="8444" max="8444" width="19.140625" style="28" customWidth="1"/>
    <col min="8445" max="8445" width="11.85546875" style="28" customWidth="1"/>
    <col min="8446" max="8448" width="12.7109375" style="28" customWidth="1"/>
    <col min="8449" max="8452" width="14.7109375" style="28" customWidth="1"/>
    <col min="8453" max="8457" width="12.7109375" style="28" customWidth="1"/>
    <col min="8458" max="8458" width="11.42578125" style="28" customWidth="1"/>
    <col min="8459" max="8697" width="9.140625" style="28"/>
    <col min="8698" max="8698" width="2.140625" style="28" customWidth="1"/>
    <col min="8699" max="8699" width="31.7109375" style="28" customWidth="1"/>
    <col min="8700" max="8700" width="19.140625" style="28" customWidth="1"/>
    <col min="8701" max="8701" width="11.85546875" style="28" customWidth="1"/>
    <col min="8702" max="8704" width="12.7109375" style="28" customWidth="1"/>
    <col min="8705" max="8708" width="14.7109375" style="28" customWidth="1"/>
    <col min="8709" max="8713" width="12.7109375" style="28" customWidth="1"/>
    <col min="8714" max="8714" width="11.42578125" style="28" customWidth="1"/>
    <col min="8715" max="8953" width="9.140625" style="28"/>
    <col min="8954" max="8954" width="2.140625" style="28" customWidth="1"/>
    <col min="8955" max="8955" width="31.7109375" style="28" customWidth="1"/>
    <col min="8956" max="8956" width="19.140625" style="28" customWidth="1"/>
    <col min="8957" max="8957" width="11.85546875" style="28" customWidth="1"/>
    <col min="8958" max="8960" width="12.7109375" style="28" customWidth="1"/>
    <col min="8961" max="8964" width="14.7109375" style="28" customWidth="1"/>
    <col min="8965" max="8969" width="12.7109375" style="28" customWidth="1"/>
    <col min="8970" max="8970" width="11.42578125" style="28" customWidth="1"/>
    <col min="8971" max="9209" width="9.140625" style="28"/>
    <col min="9210" max="9210" width="2.140625" style="28" customWidth="1"/>
    <col min="9211" max="9211" width="31.7109375" style="28" customWidth="1"/>
    <col min="9212" max="9212" width="19.140625" style="28" customWidth="1"/>
    <col min="9213" max="9213" width="11.85546875" style="28" customWidth="1"/>
    <col min="9214" max="9216" width="12.7109375" style="28" customWidth="1"/>
    <col min="9217" max="9220" width="14.7109375" style="28" customWidth="1"/>
    <col min="9221" max="9225" width="12.7109375" style="28" customWidth="1"/>
    <col min="9226" max="9226" width="11.42578125" style="28" customWidth="1"/>
    <col min="9227" max="9465" width="9.140625" style="28"/>
    <col min="9466" max="9466" width="2.140625" style="28" customWidth="1"/>
    <col min="9467" max="9467" width="31.7109375" style="28" customWidth="1"/>
    <col min="9468" max="9468" width="19.140625" style="28" customWidth="1"/>
    <col min="9469" max="9469" width="11.85546875" style="28" customWidth="1"/>
    <col min="9470" max="9472" width="12.7109375" style="28" customWidth="1"/>
    <col min="9473" max="9476" width="14.7109375" style="28" customWidth="1"/>
    <col min="9477" max="9481" width="12.7109375" style="28" customWidth="1"/>
    <col min="9482" max="9482" width="11.42578125" style="28" customWidth="1"/>
    <col min="9483" max="9721" width="9.140625" style="28"/>
    <col min="9722" max="9722" width="2.140625" style="28" customWidth="1"/>
    <col min="9723" max="9723" width="31.7109375" style="28" customWidth="1"/>
    <col min="9724" max="9724" width="19.140625" style="28" customWidth="1"/>
    <col min="9725" max="9725" width="11.85546875" style="28" customWidth="1"/>
    <col min="9726" max="9728" width="12.7109375" style="28" customWidth="1"/>
    <col min="9729" max="9732" width="14.7109375" style="28" customWidth="1"/>
    <col min="9733" max="9737" width="12.7109375" style="28" customWidth="1"/>
    <col min="9738" max="9738" width="11.42578125" style="28" customWidth="1"/>
    <col min="9739" max="9977" width="9.140625" style="28"/>
    <col min="9978" max="9978" width="2.140625" style="28" customWidth="1"/>
    <col min="9979" max="9979" width="31.7109375" style="28" customWidth="1"/>
    <col min="9980" max="9980" width="19.140625" style="28" customWidth="1"/>
    <col min="9981" max="9981" width="11.85546875" style="28" customWidth="1"/>
    <col min="9982" max="9984" width="12.7109375" style="28" customWidth="1"/>
    <col min="9985" max="9988" width="14.7109375" style="28" customWidth="1"/>
    <col min="9989" max="9993" width="12.7109375" style="28" customWidth="1"/>
    <col min="9994" max="9994" width="11.42578125" style="28" customWidth="1"/>
    <col min="9995" max="10233" width="9.140625" style="28"/>
    <col min="10234" max="10234" width="2.140625" style="28" customWidth="1"/>
    <col min="10235" max="10235" width="31.7109375" style="28" customWidth="1"/>
    <col min="10236" max="10236" width="19.140625" style="28" customWidth="1"/>
    <col min="10237" max="10237" width="11.85546875" style="28" customWidth="1"/>
    <col min="10238" max="10240" width="12.7109375" style="28" customWidth="1"/>
    <col min="10241" max="10244" width="14.7109375" style="28" customWidth="1"/>
    <col min="10245" max="10249" width="12.7109375" style="28" customWidth="1"/>
    <col min="10250" max="10250" width="11.42578125" style="28" customWidth="1"/>
    <col min="10251" max="10489" width="9.140625" style="28"/>
    <col min="10490" max="10490" width="2.140625" style="28" customWidth="1"/>
    <col min="10491" max="10491" width="31.7109375" style="28" customWidth="1"/>
    <col min="10492" max="10492" width="19.140625" style="28" customWidth="1"/>
    <col min="10493" max="10493" width="11.85546875" style="28" customWidth="1"/>
    <col min="10494" max="10496" width="12.7109375" style="28" customWidth="1"/>
    <col min="10497" max="10500" width="14.7109375" style="28" customWidth="1"/>
    <col min="10501" max="10505" width="12.7109375" style="28" customWidth="1"/>
    <col min="10506" max="10506" width="11.42578125" style="28" customWidth="1"/>
    <col min="10507" max="10745" width="9.140625" style="28"/>
    <col min="10746" max="10746" width="2.140625" style="28" customWidth="1"/>
    <col min="10747" max="10747" width="31.7109375" style="28" customWidth="1"/>
    <col min="10748" max="10748" width="19.140625" style="28" customWidth="1"/>
    <col min="10749" max="10749" width="11.85546875" style="28" customWidth="1"/>
    <col min="10750" max="10752" width="12.7109375" style="28" customWidth="1"/>
    <col min="10753" max="10756" width="14.7109375" style="28" customWidth="1"/>
    <col min="10757" max="10761" width="12.7109375" style="28" customWidth="1"/>
    <col min="10762" max="10762" width="11.42578125" style="28" customWidth="1"/>
    <col min="10763" max="11001" width="9.140625" style="28"/>
    <col min="11002" max="11002" width="2.140625" style="28" customWidth="1"/>
    <col min="11003" max="11003" width="31.7109375" style="28" customWidth="1"/>
    <col min="11004" max="11004" width="19.140625" style="28" customWidth="1"/>
    <col min="11005" max="11005" width="11.85546875" style="28" customWidth="1"/>
    <col min="11006" max="11008" width="12.7109375" style="28" customWidth="1"/>
    <col min="11009" max="11012" width="14.7109375" style="28" customWidth="1"/>
    <col min="11013" max="11017" width="12.7109375" style="28" customWidth="1"/>
    <col min="11018" max="11018" width="11.42578125" style="28" customWidth="1"/>
    <col min="11019" max="11257" width="9.140625" style="28"/>
    <col min="11258" max="11258" width="2.140625" style="28" customWidth="1"/>
    <col min="11259" max="11259" width="31.7109375" style="28" customWidth="1"/>
    <col min="11260" max="11260" width="19.140625" style="28" customWidth="1"/>
    <col min="11261" max="11261" width="11.85546875" style="28" customWidth="1"/>
    <col min="11262" max="11264" width="12.7109375" style="28" customWidth="1"/>
    <col min="11265" max="11268" width="14.7109375" style="28" customWidth="1"/>
    <col min="11269" max="11273" width="12.7109375" style="28" customWidth="1"/>
    <col min="11274" max="11274" width="11.42578125" style="28" customWidth="1"/>
    <col min="11275" max="11513" width="9.140625" style="28"/>
    <col min="11514" max="11514" width="2.140625" style="28" customWidth="1"/>
    <col min="11515" max="11515" width="31.7109375" style="28" customWidth="1"/>
    <col min="11516" max="11516" width="19.140625" style="28" customWidth="1"/>
    <col min="11517" max="11517" width="11.85546875" style="28" customWidth="1"/>
    <col min="11518" max="11520" width="12.7109375" style="28" customWidth="1"/>
    <col min="11521" max="11524" width="14.7109375" style="28" customWidth="1"/>
    <col min="11525" max="11529" width="12.7109375" style="28" customWidth="1"/>
    <col min="11530" max="11530" width="11.42578125" style="28" customWidth="1"/>
    <col min="11531" max="11769" width="9.140625" style="28"/>
    <col min="11770" max="11770" width="2.140625" style="28" customWidth="1"/>
    <col min="11771" max="11771" width="31.7109375" style="28" customWidth="1"/>
    <col min="11772" max="11772" width="19.140625" style="28" customWidth="1"/>
    <col min="11773" max="11773" width="11.85546875" style="28" customWidth="1"/>
    <col min="11774" max="11776" width="12.7109375" style="28" customWidth="1"/>
    <col min="11777" max="11780" width="14.7109375" style="28" customWidth="1"/>
    <col min="11781" max="11785" width="12.7109375" style="28" customWidth="1"/>
    <col min="11786" max="11786" width="11.42578125" style="28" customWidth="1"/>
    <col min="11787" max="12025" width="9.140625" style="28"/>
    <col min="12026" max="12026" width="2.140625" style="28" customWidth="1"/>
    <col min="12027" max="12027" width="31.7109375" style="28" customWidth="1"/>
    <col min="12028" max="12028" width="19.140625" style="28" customWidth="1"/>
    <col min="12029" max="12029" width="11.85546875" style="28" customWidth="1"/>
    <col min="12030" max="12032" width="12.7109375" style="28" customWidth="1"/>
    <col min="12033" max="12036" width="14.7109375" style="28" customWidth="1"/>
    <col min="12037" max="12041" width="12.7109375" style="28" customWidth="1"/>
    <col min="12042" max="12042" width="11.42578125" style="28" customWidth="1"/>
    <col min="12043" max="12281" width="9.140625" style="28"/>
    <col min="12282" max="12282" width="2.140625" style="28" customWidth="1"/>
    <col min="12283" max="12283" width="31.7109375" style="28" customWidth="1"/>
    <col min="12284" max="12284" width="19.140625" style="28" customWidth="1"/>
    <col min="12285" max="12285" width="11.85546875" style="28" customWidth="1"/>
    <col min="12286" max="12288" width="12.7109375" style="28" customWidth="1"/>
    <col min="12289" max="12292" width="14.7109375" style="28" customWidth="1"/>
    <col min="12293" max="12297" width="12.7109375" style="28" customWidth="1"/>
    <col min="12298" max="12298" width="11.42578125" style="28" customWidth="1"/>
    <col min="12299" max="12537" width="9.140625" style="28"/>
    <col min="12538" max="12538" width="2.140625" style="28" customWidth="1"/>
    <col min="12539" max="12539" width="31.7109375" style="28" customWidth="1"/>
    <col min="12540" max="12540" width="19.140625" style="28" customWidth="1"/>
    <col min="12541" max="12541" width="11.85546875" style="28" customWidth="1"/>
    <col min="12542" max="12544" width="12.7109375" style="28" customWidth="1"/>
    <col min="12545" max="12548" width="14.7109375" style="28" customWidth="1"/>
    <col min="12549" max="12553" width="12.7109375" style="28" customWidth="1"/>
    <col min="12554" max="12554" width="11.42578125" style="28" customWidth="1"/>
    <col min="12555" max="12793" width="9.140625" style="28"/>
    <col min="12794" max="12794" width="2.140625" style="28" customWidth="1"/>
    <col min="12795" max="12795" width="31.7109375" style="28" customWidth="1"/>
    <col min="12796" max="12796" width="19.140625" style="28" customWidth="1"/>
    <col min="12797" max="12797" width="11.85546875" style="28" customWidth="1"/>
    <col min="12798" max="12800" width="12.7109375" style="28" customWidth="1"/>
    <col min="12801" max="12804" width="14.7109375" style="28" customWidth="1"/>
    <col min="12805" max="12809" width="12.7109375" style="28" customWidth="1"/>
    <col min="12810" max="12810" width="11.42578125" style="28" customWidth="1"/>
    <col min="12811" max="13049" width="9.140625" style="28"/>
    <col min="13050" max="13050" width="2.140625" style="28" customWidth="1"/>
    <col min="13051" max="13051" width="31.7109375" style="28" customWidth="1"/>
    <col min="13052" max="13052" width="19.140625" style="28" customWidth="1"/>
    <col min="13053" max="13053" width="11.85546875" style="28" customWidth="1"/>
    <col min="13054" max="13056" width="12.7109375" style="28" customWidth="1"/>
    <col min="13057" max="13060" width="14.7109375" style="28" customWidth="1"/>
    <col min="13061" max="13065" width="12.7109375" style="28" customWidth="1"/>
    <col min="13066" max="13066" width="11.42578125" style="28" customWidth="1"/>
    <col min="13067" max="13305" width="9.140625" style="28"/>
    <col min="13306" max="13306" width="2.140625" style="28" customWidth="1"/>
    <col min="13307" max="13307" width="31.7109375" style="28" customWidth="1"/>
    <col min="13308" max="13308" width="19.140625" style="28" customWidth="1"/>
    <col min="13309" max="13309" width="11.85546875" style="28" customWidth="1"/>
    <col min="13310" max="13312" width="12.7109375" style="28" customWidth="1"/>
    <col min="13313" max="13316" width="14.7109375" style="28" customWidth="1"/>
    <col min="13317" max="13321" width="12.7109375" style="28" customWidth="1"/>
    <col min="13322" max="13322" width="11.42578125" style="28" customWidth="1"/>
    <col min="13323" max="13561" width="9.140625" style="28"/>
    <col min="13562" max="13562" width="2.140625" style="28" customWidth="1"/>
    <col min="13563" max="13563" width="31.7109375" style="28" customWidth="1"/>
    <col min="13564" max="13564" width="19.140625" style="28" customWidth="1"/>
    <col min="13565" max="13565" width="11.85546875" style="28" customWidth="1"/>
    <col min="13566" max="13568" width="12.7109375" style="28" customWidth="1"/>
    <col min="13569" max="13572" width="14.7109375" style="28" customWidth="1"/>
    <col min="13573" max="13577" width="12.7109375" style="28" customWidth="1"/>
    <col min="13578" max="13578" width="11.42578125" style="28" customWidth="1"/>
    <col min="13579" max="13817" width="9.140625" style="28"/>
    <col min="13818" max="13818" width="2.140625" style="28" customWidth="1"/>
    <col min="13819" max="13819" width="31.7109375" style="28" customWidth="1"/>
    <col min="13820" max="13820" width="19.140625" style="28" customWidth="1"/>
    <col min="13821" max="13821" width="11.85546875" style="28" customWidth="1"/>
    <col min="13822" max="13824" width="12.7109375" style="28" customWidth="1"/>
    <col min="13825" max="13828" width="14.7109375" style="28" customWidth="1"/>
    <col min="13829" max="13833" width="12.7109375" style="28" customWidth="1"/>
    <col min="13834" max="13834" width="11.42578125" style="28" customWidth="1"/>
    <col min="13835" max="14073" width="9.140625" style="28"/>
    <col min="14074" max="14074" width="2.140625" style="28" customWidth="1"/>
    <col min="14075" max="14075" width="31.7109375" style="28" customWidth="1"/>
    <col min="14076" max="14076" width="19.140625" style="28" customWidth="1"/>
    <col min="14077" max="14077" width="11.85546875" style="28" customWidth="1"/>
    <col min="14078" max="14080" width="12.7109375" style="28" customWidth="1"/>
    <col min="14081" max="14084" width="14.7109375" style="28" customWidth="1"/>
    <col min="14085" max="14089" width="12.7109375" style="28" customWidth="1"/>
    <col min="14090" max="14090" width="11.42578125" style="28" customWidth="1"/>
    <col min="14091" max="14329" width="9.140625" style="28"/>
    <col min="14330" max="14330" width="2.140625" style="28" customWidth="1"/>
    <col min="14331" max="14331" width="31.7109375" style="28" customWidth="1"/>
    <col min="14332" max="14332" width="19.140625" style="28" customWidth="1"/>
    <col min="14333" max="14333" width="11.85546875" style="28" customWidth="1"/>
    <col min="14334" max="14336" width="12.7109375" style="28" customWidth="1"/>
    <col min="14337" max="14340" width="14.7109375" style="28" customWidth="1"/>
    <col min="14341" max="14345" width="12.7109375" style="28" customWidth="1"/>
    <col min="14346" max="14346" width="11.42578125" style="28" customWidth="1"/>
    <col min="14347" max="14585" width="9.140625" style="28"/>
    <col min="14586" max="14586" width="2.140625" style="28" customWidth="1"/>
    <col min="14587" max="14587" width="31.7109375" style="28" customWidth="1"/>
    <col min="14588" max="14588" width="19.140625" style="28" customWidth="1"/>
    <col min="14589" max="14589" width="11.85546875" style="28" customWidth="1"/>
    <col min="14590" max="14592" width="12.7109375" style="28" customWidth="1"/>
    <col min="14593" max="14596" width="14.7109375" style="28" customWidth="1"/>
    <col min="14597" max="14601" width="12.7109375" style="28" customWidth="1"/>
    <col min="14602" max="14602" width="11.42578125" style="28" customWidth="1"/>
    <col min="14603" max="14841" width="9.140625" style="28"/>
    <col min="14842" max="14842" width="2.140625" style="28" customWidth="1"/>
    <col min="14843" max="14843" width="31.7109375" style="28" customWidth="1"/>
    <col min="14844" max="14844" width="19.140625" style="28" customWidth="1"/>
    <col min="14845" max="14845" width="11.85546875" style="28" customWidth="1"/>
    <col min="14846" max="14848" width="12.7109375" style="28" customWidth="1"/>
    <col min="14849" max="14852" width="14.7109375" style="28" customWidth="1"/>
    <col min="14853" max="14857" width="12.7109375" style="28" customWidth="1"/>
    <col min="14858" max="14858" width="11.42578125" style="28" customWidth="1"/>
    <col min="14859" max="15097" width="9.140625" style="28"/>
    <col min="15098" max="15098" width="2.140625" style="28" customWidth="1"/>
    <col min="15099" max="15099" width="31.7109375" style="28" customWidth="1"/>
    <col min="15100" max="15100" width="19.140625" style="28" customWidth="1"/>
    <col min="15101" max="15101" width="11.85546875" style="28" customWidth="1"/>
    <col min="15102" max="15104" width="12.7109375" style="28" customWidth="1"/>
    <col min="15105" max="15108" width="14.7109375" style="28" customWidth="1"/>
    <col min="15109" max="15113" width="12.7109375" style="28" customWidth="1"/>
    <col min="15114" max="15114" width="11.42578125" style="28" customWidth="1"/>
    <col min="15115" max="15353" width="9.140625" style="28"/>
    <col min="15354" max="15354" width="2.140625" style="28" customWidth="1"/>
    <col min="15355" max="15355" width="31.7109375" style="28" customWidth="1"/>
    <col min="15356" max="15356" width="19.140625" style="28" customWidth="1"/>
    <col min="15357" max="15357" width="11.85546875" style="28" customWidth="1"/>
    <col min="15358" max="15360" width="12.7109375" style="28" customWidth="1"/>
    <col min="15361" max="15364" width="14.7109375" style="28" customWidth="1"/>
    <col min="15365" max="15369" width="12.7109375" style="28" customWidth="1"/>
    <col min="15370" max="15370" width="11.42578125" style="28" customWidth="1"/>
    <col min="15371" max="15609" width="9.140625" style="28"/>
    <col min="15610" max="15610" width="2.140625" style="28" customWidth="1"/>
    <col min="15611" max="15611" width="31.7109375" style="28" customWidth="1"/>
    <col min="15612" max="15612" width="19.140625" style="28" customWidth="1"/>
    <col min="15613" max="15613" width="11.85546875" style="28" customWidth="1"/>
    <col min="15614" max="15616" width="12.7109375" style="28" customWidth="1"/>
    <col min="15617" max="15620" width="14.7109375" style="28" customWidth="1"/>
    <col min="15621" max="15625" width="12.7109375" style="28" customWidth="1"/>
    <col min="15626" max="15626" width="11.42578125" style="28" customWidth="1"/>
    <col min="15627" max="15865" width="9.140625" style="28"/>
    <col min="15866" max="15866" width="2.140625" style="28" customWidth="1"/>
    <col min="15867" max="15867" width="31.7109375" style="28" customWidth="1"/>
    <col min="15868" max="15868" width="19.140625" style="28" customWidth="1"/>
    <col min="15869" max="15869" width="11.85546875" style="28" customWidth="1"/>
    <col min="15870" max="15872" width="12.7109375" style="28" customWidth="1"/>
    <col min="15873" max="15876" width="14.7109375" style="28" customWidth="1"/>
    <col min="15877" max="15881" width="12.7109375" style="28" customWidth="1"/>
    <col min="15882" max="15882" width="11.42578125" style="28" customWidth="1"/>
    <col min="15883" max="16121" width="9.140625" style="28"/>
    <col min="16122" max="16122" width="2.140625" style="28" customWidth="1"/>
    <col min="16123" max="16123" width="31.7109375" style="28" customWidth="1"/>
    <col min="16124" max="16124" width="19.140625" style="28" customWidth="1"/>
    <col min="16125" max="16125" width="11.85546875" style="28" customWidth="1"/>
    <col min="16126" max="16128" width="12.7109375" style="28" customWidth="1"/>
    <col min="16129" max="16132" width="14.7109375" style="28" customWidth="1"/>
    <col min="16133" max="16137" width="12.7109375" style="28" customWidth="1"/>
    <col min="16138" max="16138" width="11.42578125" style="28" customWidth="1"/>
    <col min="16139" max="16384" width="9.140625" style="28"/>
  </cols>
  <sheetData>
    <row r="1" spans="1:10" s="91" customFormat="1" ht="14.1" customHeight="1" x14ac:dyDescent="0.25">
      <c r="A1" s="952" t="str">
        <f>'Notes Rec'!A1:J1</f>
        <v>NAME OF INSURANCE COMPANY</v>
      </c>
      <c r="B1" s="952"/>
      <c r="C1" s="952"/>
      <c r="D1" s="952"/>
      <c r="E1" s="952"/>
      <c r="F1" s="952"/>
      <c r="G1" s="952"/>
      <c r="H1" s="952"/>
      <c r="I1" s="952"/>
      <c r="J1" s="952"/>
    </row>
    <row r="2" spans="1:10" s="91" customFormat="1" ht="14.1" customHeight="1" x14ac:dyDescent="0.25">
      <c r="A2" s="952" t="str">
        <f>'Notes Rec'!A2:J2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  <c r="J2" s="952"/>
    </row>
    <row r="3" spans="1:10" s="91" customFormat="1" ht="14.1" customHeight="1" x14ac:dyDescent="0.25">
      <c r="A3" s="952" t="str">
        <f>'Notes Rec'!A3:J3</f>
        <v>AS OF DATE</v>
      </c>
      <c r="B3" s="952"/>
      <c r="C3" s="952"/>
      <c r="D3" s="952"/>
      <c r="E3" s="952"/>
      <c r="F3" s="952"/>
      <c r="G3" s="952"/>
      <c r="H3" s="952"/>
      <c r="I3" s="952"/>
      <c r="J3" s="952"/>
    </row>
    <row r="4" spans="1:10" s="91" customFormat="1" ht="14.1" customHeight="1" thickBot="1" x14ac:dyDescent="0.3">
      <c r="A4" s="952"/>
      <c r="B4" s="952"/>
      <c r="C4" s="952"/>
      <c r="D4" s="952"/>
      <c r="E4" s="952"/>
      <c r="F4" s="952"/>
      <c r="G4" s="952"/>
      <c r="H4" s="952"/>
      <c r="I4" s="952"/>
      <c r="J4" s="952"/>
    </row>
    <row r="5" spans="1:10" ht="12.75" customHeight="1" x14ac:dyDescent="0.2">
      <c r="A5" s="866" t="s">
        <v>211</v>
      </c>
      <c r="B5" s="868"/>
      <c r="C5" s="900" t="s">
        <v>226</v>
      </c>
      <c r="D5" s="875" t="s">
        <v>212</v>
      </c>
      <c r="E5" s="938" t="s">
        <v>213</v>
      </c>
      <c r="F5" s="938"/>
      <c r="G5" s="875" t="s">
        <v>214</v>
      </c>
      <c r="H5" s="938" t="s">
        <v>203</v>
      </c>
      <c r="I5" s="938"/>
      <c r="J5" s="887" t="s">
        <v>64</v>
      </c>
    </row>
    <row r="6" spans="1:10" ht="12.75" customHeight="1" x14ac:dyDescent="0.2">
      <c r="A6" s="869"/>
      <c r="B6" s="871"/>
      <c r="C6" s="901"/>
      <c r="D6" s="876"/>
      <c r="E6" s="969" t="s">
        <v>215</v>
      </c>
      <c r="F6" s="969" t="s">
        <v>216</v>
      </c>
      <c r="G6" s="876"/>
      <c r="H6" s="969" t="s">
        <v>377</v>
      </c>
      <c r="I6" s="969" t="s">
        <v>378</v>
      </c>
      <c r="J6" s="888"/>
    </row>
    <row r="7" spans="1:10" ht="12.75" customHeight="1" x14ac:dyDescent="0.2">
      <c r="A7" s="869"/>
      <c r="B7" s="871"/>
      <c r="C7" s="901"/>
      <c r="D7" s="876"/>
      <c r="E7" s="876"/>
      <c r="F7" s="876"/>
      <c r="G7" s="876"/>
      <c r="H7" s="876"/>
      <c r="I7" s="876"/>
      <c r="J7" s="888"/>
    </row>
    <row r="8" spans="1:10" ht="12.75" customHeight="1" x14ac:dyDescent="0.2">
      <c r="A8" s="869"/>
      <c r="B8" s="871"/>
      <c r="C8" s="901"/>
      <c r="D8" s="876"/>
      <c r="E8" s="876"/>
      <c r="F8" s="876"/>
      <c r="G8" s="876"/>
      <c r="H8" s="876"/>
      <c r="I8" s="876"/>
      <c r="J8" s="888"/>
    </row>
    <row r="9" spans="1:10" ht="12.75" customHeight="1" x14ac:dyDescent="0.2">
      <c r="A9" s="872"/>
      <c r="B9" s="874"/>
      <c r="C9" s="902"/>
      <c r="D9" s="877"/>
      <c r="E9" s="877"/>
      <c r="F9" s="877"/>
      <c r="G9" s="877"/>
      <c r="H9" s="877"/>
      <c r="I9" s="877"/>
      <c r="J9" s="889"/>
    </row>
    <row r="10" spans="1:10" ht="12.75" customHeight="1" thickBot="1" x14ac:dyDescent="0.25">
      <c r="A10" s="1002"/>
      <c r="B10" s="1003"/>
      <c r="C10" s="26"/>
      <c r="D10" s="26"/>
      <c r="E10" s="26"/>
      <c r="F10" s="26"/>
      <c r="G10" s="26"/>
      <c r="H10" s="26"/>
      <c r="I10" s="26"/>
      <c r="J10" s="99"/>
    </row>
    <row r="11" spans="1:10" ht="12.75" customHeight="1" x14ac:dyDescent="0.2">
      <c r="A11" s="335"/>
      <c r="B11" s="319"/>
      <c r="C11" s="169"/>
      <c r="D11" s="31"/>
      <c r="E11" s="31"/>
      <c r="F11" s="31"/>
      <c r="G11" s="31"/>
      <c r="H11" s="31"/>
      <c r="I11" s="31"/>
      <c r="J11" s="32"/>
    </row>
    <row r="12" spans="1:10" ht="12.75" customHeight="1" x14ac:dyDescent="0.2">
      <c r="A12" s="336" t="s">
        <v>194</v>
      </c>
      <c r="B12" s="322"/>
      <c r="C12" s="36"/>
      <c r="D12" s="337"/>
      <c r="E12" s="337"/>
      <c r="F12" s="337"/>
      <c r="G12" s="58"/>
      <c r="H12" s="172"/>
      <c r="I12" s="172"/>
      <c r="J12" s="38"/>
    </row>
    <row r="13" spans="1:10" ht="12.75" customHeight="1" x14ac:dyDescent="0.2">
      <c r="A13" s="339">
        <v>1</v>
      </c>
      <c r="B13" s="104"/>
      <c r="C13" s="104"/>
      <c r="D13" s="347"/>
      <c r="E13" s="347"/>
      <c r="F13" s="347"/>
      <c r="G13" s="41"/>
      <c r="H13" s="154"/>
      <c r="I13" s="154"/>
      <c r="J13" s="42"/>
    </row>
    <row r="14" spans="1:10" ht="12.75" customHeight="1" x14ac:dyDescent="0.2">
      <c r="A14" s="339">
        <v>2</v>
      </c>
      <c r="B14" s="105"/>
      <c r="C14" s="105"/>
      <c r="D14" s="348"/>
      <c r="E14" s="348"/>
      <c r="F14" s="348"/>
      <c r="G14" s="45"/>
      <c r="H14" s="158"/>
      <c r="I14" s="158"/>
      <c r="J14" s="47"/>
    </row>
    <row r="15" spans="1:10" ht="12.75" customHeight="1" x14ac:dyDescent="0.2">
      <c r="A15" s="339">
        <v>3</v>
      </c>
      <c r="B15" s="105"/>
      <c r="C15" s="105"/>
      <c r="D15" s="348"/>
      <c r="E15" s="348"/>
      <c r="F15" s="348"/>
      <c r="G15" s="45"/>
      <c r="H15" s="158"/>
      <c r="I15" s="158"/>
      <c r="J15" s="47"/>
    </row>
    <row r="16" spans="1:10" ht="12.75" customHeight="1" x14ac:dyDescent="0.2">
      <c r="A16" s="339">
        <v>4</v>
      </c>
      <c r="B16" s="349"/>
      <c r="C16" s="105"/>
      <c r="D16" s="348"/>
      <c r="E16" s="348"/>
      <c r="F16" s="348"/>
      <c r="G16" s="45"/>
      <c r="H16" s="158"/>
      <c r="I16" s="158"/>
      <c r="J16" s="47"/>
    </row>
    <row r="17" spans="1:10" ht="12.75" customHeight="1" thickBot="1" x14ac:dyDescent="0.25">
      <c r="A17" s="339"/>
      <c r="B17" s="125"/>
      <c r="C17" s="31"/>
      <c r="D17" s="320"/>
      <c r="E17" s="36"/>
      <c r="F17" s="36"/>
      <c r="G17" s="344"/>
      <c r="H17" s="344"/>
      <c r="I17" s="344"/>
      <c r="J17" s="32"/>
    </row>
    <row r="18" spans="1:10" ht="12.75" customHeight="1" x14ac:dyDescent="0.2">
      <c r="A18" s="345" t="s">
        <v>227</v>
      </c>
      <c r="B18" s="326"/>
      <c r="C18" s="36"/>
      <c r="D18" s="36"/>
      <c r="E18" s="36"/>
      <c r="F18" s="36"/>
      <c r="G18" s="333">
        <f>SUM(G13:G16)</f>
        <v>0</v>
      </c>
      <c r="H18" s="333">
        <f>SUM(H13:H16)</f>
        <v>0</v>
      </c>
      <c r="I18" s="333">
        <f>SUM(I13:I16)</f>
        <v>0</v>
      </c>
      <c r="J18" s="38"/>
    </row>
    <row r="19" spans="1:10" ht="12.75" customHeight="1" thickBot="1" x14ac:dyDescent="0.25">
      <c r="A19" s="346" t="s">
        <v>209</v>
      </c>
      <c r="B19" s="328"/>
      <c r="C19" s="116"/>
      <c r="D19" s="116"/>
      <c r="E19" s="71"/>
      <c r="F19" s="71"/>
      <c r="G19" s="163"/>
      <c r="H19" s="163"/>
      <c r="I19" s="163"/>
      <c r="J19" s="38"/>
    </row>
    <row r="20" spans="1:10" s="762" customFormat="1" ht="12.75" customHeight="1" thickBot="1" x14ac:dyDescent="0.25">
      <c r="A20" s="763" t="s">
        <v>228</v>
      </c>
      <c r="B20" s="758"/>
      <c r="C20" s="759"/>
      <c r="D20" s="759"/>
      <c r="E20" s="754"/>
      <c r="F20" s="754"/>
      <c r="G20" s="760">
        <f>G18-G19</f>
        <v>0</v>
      </c>
      <c r="H20" s="760">
        <f>H18-H19</f>
        <v>0</v>
      </c>
      <c r="I20" s="760">
        <f>I18-I19</f>
        <v>0</v>
      </c>
      <c r="J20" s="755"/>
    </row>
  </sheetData>
  <mergeCells count="16">
    <mergeCell ref="F6:F9"/>
    <mergeCell ref="H6:H9"/>
    <mergeCell ref="A10:B10"/>
    <mergeCell ref="I6:I9"/>
    <mergeCell ref="A1:J1"/>
    <mergeCell ref="A2:J2"/>
    <mergeCell ref="A3:J3"/>
    <mergeCell ref="A4:J4"/>
    <mergeCell ref="A5:B9"/>
    <mergeCell ref="C5:C9"/>
    <mergeCell ref="D5:D9"/>
    <mergeCell ref="E5:F5"/>
    <mergeCell ref="G5:G9"/>
    <mergeCell ref="H5:I5"/>
    <mergeCell ref="J5:J9"/>
    <mergeCell ref="E6:E9"/>
  </mergeCells>
  <pageMargins left="0.5" right="0.5" top="1" bottom="0.5" header="0.2" footer="0.1"/>
  <pageSetup paperSize="5" scale="69" fitToHeight="0" orientation="landscape" r:id="rId1"/>
  <headerFooter>
    <oddFooter>&amp;R&amp;"Arial,Bold"&amp;10Page 37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M101"/>
  <sheetViews>
    <sheetView showGridLines="0" tabSelected="1" zoomScale="85" zoomScaleNormal="85" workbookViewId="0">
      <selection activeCell="G14" sqref="G14"/>
    </sheetView>
  </sheetViews>
  <sheetFormatPr defaultColWidth="9.140625" defaultRowHeight="12.75" x14ac:dyDescent="0.2"/>
  <cols>
    <col min="1" max="1" width="1.42578125" style="1" customWidth="1"/>
    <col min="2" max="2" width="4.42578125" style="3" customWidth="1"/>
    <col min="3" max="3" width="2.28515625" style="1" customWidth="1"/>
    <col min="4" max="4" width="4.140625" style="731" customWidth="1"/>
    <col min="5" max="5" width="4.5703125" style="1" customWidth="1"/>
    <col min="6" max="6" width="53" style="726" customWidth="1"/>
    <col min="7" max="7" width="16.85546875" style="718" customWidth="1"/>
    <col min="8" max="8" width="17.7109375" style="786" customWidth="1"/>
    <col min="9" max="9" width="17.7109375" style="786" bestFit="1" customWidth="1"/>
    <col min="10" max="10" width="5.140625" style="780" customWidth="1"/>
    <col min="11" max="11" width="3.7109375" style="1" customWidth="1"/>
    <col min="12" max="12" width="4.5703125" style="1" customWidth="1"/>
    <col min="13" max="13" width="16.7109375" style="1" hidden="1" customWidth="1"/>
    <col min="14" max="15" width="9.140625" style="1" customWidth="1"/>
    <col min="16" max="18" width="9.140625" style="1"/>
    <col min="19" max="19" width="9.140625" style="1" customWidth="1"/>
    <col min="20" max="16384" width="9.140625" style="1"/>
  </cols>
  <sheetData>
    <row r="1" spans="2:10" ht="7.5" customHeight="1" thickBot="1" x14ac:dyDescent="0.25"/>
    <row r="2" spans="2:10" x14ac:dyDescent="0.2">
      <c r="B2" s="691"/>
      <c r="C2" s="692"/>
      <c r="D2" s="732"/>
      <c r="E2" s="692"/>
      <c r="F2" s="727"/>
      <c r="G2" s="719"/>
      <c r="H2" s="787"/>
      <c r="I2" s="787"/>
      <c r="J2" s="802"/>
    </row>
    <row r="3" spans="2:10" x14ac:dyDescent="0.2">
      <c r="B3" s="693"/>
      <c r="C3" s="694"/>
      <c r="D3" s="733"/>
      <c r="E3" s="694"/>
      <c r="F3" s="728"/>
      <c r="G3" s="703"/>
      <c r="H3" s="788"/>
      <c r="I3" s="788"/>
      <c r="J3" s="803"/>
    </row>
    <row r="4" spans="2:10" x14ac:dyDescent="0.2">
      <c r="B4" s="693"/>
      <c r="C4" s="694"/>
      <c r="D4" s="733"/>
      <c r="E4" s="694"/>
      <c r="F4" s="728"/>
      <c r="G4" s="703"/>
      <c r="H4" s="788"/>
      <c r="I4" s="788"/>
      <c r="J4" s="803"/>
    </row>
    <row r="5" spans="2:10" x14ac:dyDescent="0.2">
      <c r="B5" s="693"/>
      <c r="C5" s="694"/>
      <c r="D5" s="733"/>
      <c r="E5" s="694"/>
      <c r="F5" s="728"/>
      <c r="G5" s="703"/>
      <c r="H5" s="788"/>
      <c r="I5" s="788"/>
      <c r="J5" s="803"/>
    </row>
    <row r="6" spans="2:10" x14ac:dyDescent="0.2">
      <c r="B6" s="693"/>
      <c r="C6" s="694"/>
      <c r="D6" s="733"/>
      <c r="E6" s="694"/>
      <c r="F6" s="728"/>
      <c r="G6" s="703"/>
      <c r="H6" s="788"/>
      <c r="I6" s="788"/>
      <c r="J6" s="803"/>
    </row>
    <row r="7" spans="2:10" x14ac:dyDescent="0.2">
      <c r="B7" s="693"/>
      <c r="C7" s="694"/>
      <c r="D7" s="733"/>
      <c r="E7" s="694"/>
      <c r="F7" s="728"/>
      <c r="G7" s="703"/>
      <c r="H7" s="788"/>
      <c r="I7" s="788"/>
      <c r="J7" s="803"/>
    </row>
    <row r="8" spans="2:10" x14ac:dyDescent="0.2">
      <c r="B8" s="693"/>
      <c r="C8" s="694"/>
      <c r="D8" s="733"/>
      <c r="E8" s="694"/>
      <c r="F8" s="728"/>
      <c r="G8" s="703"/>
      <c r="H8" s="788"/>
      <c r="I8" s="788"/>
      <c r="J8" s="803"/>
    </row>
    <row r="9" spans="2:10" x14ac:dyDescent="0.2">
      <c r="B9" s="693"/>
      <c r="C9" s="694"/>
      <c r="D9" s="733"/>
      <c r="E9" s="694"/>
      <c r="F9" s="728"/>
      <c r="G9" s="703"/>
      <c r="H9" s="788"/>
      <c r="I9" s="788"/>
      <c r="J9" s="803"/>
    </row>
    <row r="10" spans="2:10" ht="15" x14ac:dyDescent="0.25">
      <c r="B10" s="855" t="str">
        <f>INPUT!B3</f>
        <v>NAME OF INSURANCE COMPANY</v>
      </c>
      <c r="C10" s="856"/>
      <c r="D10" s="856"/>
      <c r="E10" s="856"/>
      <c r="F10" s="856"/>
      <c r="G10" s="856"/>
      <c r="H10" s="856"/>
      <c r="I10" s="856"/>
      <c r="J10" s="857"/>
    </row>
    <row r="11" spans="2:10" ht="15" x14ac:dyDescent="0.25">
      <c r="B11" s="855" t="str">
        <f>INPUT!B4</f>
        <v>STATEMENT OF CAPITAL, RESERVES AND SURPLUS INVESTMENTS</v>
      </c>
      <c r="C11" s="856"/>
      <c r="D11" s="856"/>
      <c r="E11" s="856"/>
      <c r="F11" s="856"/>
      <c r="G11" s="856"/>
      <c r="H11" s="856"/>
      <c r="I11" s="856"/>
      <c r="J11" s="857"/>
    </row>
    <row r="12" spans="2:10" ht="15" x14ac:dyDescent="0.25">
      <c r="B12" s="855" t="str">
        <f>INPUT!B5</f>
        <v>AS OF DATE</v>
      </c>
      <c r="C12" s="856"/>
      <c r="D12" s="856"/>
      <c r="E12" s="856"/>
      <c r="F12" s="856"/>
      <c r="G12" s="856"/>
      <c r="H12" s="856"/>
      <c r="I12" s="856"/>
      <c r="J12" s="857"/>
    </row>
    <row r="13" spans="2:10" ht="15" x14ac:dyDescent="0.25">
      <c r="B13" s="797"/>
      <c r="C13" s="738"/>
      <c r="D13" s="798"/>
      <c r="E13" s="738"/>
      <c r="F13" s="738"/>
      <c r="G13" s="738"/>
      <c r="H13" s="799"/>
      <c r="I13" s="799"/>
      <c r="J13" s="804"/>
    </row>
    <row r="14" spans="2:10" ht="8.25" customHeight="1" x14ac:dyDescent="0.25">
      <c r="B14" s="797"/>
      <c r="C14" s="18"/>
      <c r="D14" s="800"/>
      <c r="E14" s="18"/>
      <c r="F14" s="18"/>
      <c r="G14" s="18"/>
      <c r="H14" s="801"/>
      <c r="I14" s="801"/>
      <c r="J14" s="804"/>
    </row>
    <row r="15" spans="2:10" ht="15" x14ac:dyDescent="0.25">
      <c r="B15" s="855" t="s">
        <v>400</v>
      </c>
      <c r="C15" s="856"/>
      <c r="D15" s="856"/>
      <c r="E15" s="856"/>
      <c r="F15" s="856"/>
      <c r="G15" s="856"/>
      <c r="H15" s="856"/>
      <c r="I15" s="856"/>
      <c r="J15" s="857"/>
    </row>
    <row r="16" spans="2:10" x14ac:dyDescent="0.2">
      <c r="B16" s="693"/>
      <c r="C16" s="696"/>
      <c r="D16" s="733"/>
      <c r="E16" s="694"/>
      <c r="F16" s="728"/>
      <c r="G16" s="703"/>
      <c r="H16" s="788"/>
      <c r="I16" s="788"/>
      <c r="J16" s="803"/>
    </row>
    <row r="17" spans="2:10" s="2" customFormat="1" ht="13.5" thickBot="1" x14ac:dyDescent="0.25">
      <c r="B17" s="722"/>
      <c r="C17" s="696" t="s">
        <v>399</v>
      </c>
      <c r="D17" s="734"/>
      <c r="E17" s="696"/>
      <c r="F17" s="729"/>
      <c r="G17" s="720"/>
      <c r="H17" s="789"/>
      <c r="I17" s="844">
        <f>INPUT!I25</f>
        <v>0</v>
      </c>
      <c r="J17" s="805"/>
    </row>
    <row r="18" spans="2:10" ht="13.5" thickTop="1" x14ac:dyDescent="0.2">
      <c r="B18" s="693"/>
      <c r="C18" s="694"/>
      <c r="D18" s="733"/>
      <c r="E18" s="694"/>
      <c r="F18" s="728"/>
      <c r="G18" s="703"/>
      <c r="H18" s="788"/>
      <c r="I18" s="788"/>
      <c r="J18" s="803"/>
    </row>
    <row r="19" spans="2:10" x14ac:dyDescent="0.2">
      <c r="B19" s="741" t="s">
        <v>0</v>
      </c>
      <c r="C19" s="696" t="s">
        <v>44</v>
      </c>
      <c r="D19" s="733"/>
      <c r="E19" s="694"/>
      <c r="F19" s="728"/>
      <c r="G19" s="703"/>
      <c r="H19" s="788"/>
      <c r="I19" s="788"/>
      <c r="J19" s="803"/>
    </row>
    <row r="20" spans="2:10" x14ac:dyDescent="0.2">
      <c r="B20" s="739"/>
      <c r="C20" s="694"/>
      <c r="D20" s="733"/>
      <c r="E20" s="694"/>
      <c r="F20" s="728"/>
      <c r="G20" s="703"/>
      <c r="H20" s="788"/>
      <c r="I20" s="788"/>
      <c r="J20" s="803"/>
    </row>
    <row r="21" spans="2:10" x14ac:dyDescent="0.2">
      <c r="B21" s="739"/>
      <c r="C21" s="696" t="s">
        <v>1</v>
      </c>
      <c r="D21" s="697" t="s">
        <v>55</v>
      </c>
      <c r="E21" s="697"/>
      <c r="F21" s="728"/>
      <c r="G21" s="703"/>
      <c r="H21" s="788"/>
      <c r="I21" s="791">
        <f>INPUT!I27</f>
        <v>0</v>
      </c>
      <c r="J21" s="803"/>
    </row>
    <row r="22" spans="2:10" x14ac:dyDescent="0.2">
      <c r="B22" s="739"/>
      <c r="C22" s="694"/>
      <c r="D22" s="736"/>
      <c r="E22" s="694"/>
      <c r="F22" s="728"/>
      <c r="G22" s="703"/>
      <c r="H22" s="788"/>
      <c r="I22" s="788"/>
      <c r="J22" s="803"/>
    </row>
    <row r="23" spans="2:10" x14ac:dyDescent="0.2">
      <c r="B23" s="739"/>
      <c r="C23" s="742" t="s">
        <v>5</v>
      </c>
      <c r="D23" s="697" t="s">
        <v>6</v>
      </c>
      <c r="E23" s="694"/>
      <c r="F23" s="728"/>
      <c r="G23" s="703"/>
      <c r="H23" s="788"/>
      <c r="I23" s="788"/>
      <c r="J23" s="803"/>
    </row>
    <row r="24" spans="2:10" x14ac:dyDescent="0.2">
      <c r="B24" s="739"/>
      <c r="C24" s="694"/>
      <c r="D24" s="733"/>
      <c r="E24" s="694"/>
      <c r="F24" s="728"/>
      <c r="G24" s="703"/>
      <c r="H24" s="788"/>
      <c r="I24" s="788"/>
      <c r="J24" s="803"/>
    </row>
    <row r="25" spans="2:10" x14ac:dyDescent="0.2">
      <c r="B25" s="739"/>
      <c r="C25" s="694"/>
      <c r="D25" s="733" t="s">
        <v>0</v>
      </c>
      <c r="E25" s="694" t="s">
        <v>38</v>
      </c>
      <c r="F25" s="728"/>
      <c r="G25" s="703"/>
      <c r="H25" s="790">
        <f>INPUT!J9</f>
        <v>0</v>
      </c>
      <c r="I25" s="788"/>
      <c r="J25" s="803"/>
    </row>
    <row r="26" spans="2:10" x14ac:dyDescent="0.2">
      <c r="B26" s="739"/>
      <c r="C26" s="694"/>
      <c r="D26" s="733" t="s">
        <v>3</v>
      </c>
      <c r="E26" s="694" t="s">
        <v>39</v>
      </c>
      <c r="F26" s="728"/>
      <c r="G26" s="703"/>
      <c r="H26" s="791">
        <f>INPUT!J10</f>
        <v>0</v>
      </c>
      <c r="I26" s="788"/>
      <c r="J26" s="803"/>
    </row>
    <row r="27" spans="2:10" x14ac:dyDescent="0.2">
      <c r="B27" s="739"/>
      <c r="C27" s="694"/>
      <c r="D27" s="733" t="s">
        <v>56</v>
      </c>
      <c r="E27" s="694" t="s">
        <v>40</v>
      </c>
      <c r="F27" s="728"/>
      <c r="G27" s="703"/>
      <c r="H27" s="792">
        <f>INPUT!J11</f>
        <v>0</v>
      </c>
      <c r="I27" s="793">
        <f>H27+H26+H25</f>
        <v>0</v>
      </c>
      <c r="J27" s="803"/>
    </row>
    <row r="28" spans="2:10" x14ac:dyDescent="0.2">
      <c r="B28" s="739"/>
      <c r="C28" s="694"/>
      <c r="D28" s="733"/>
      <c r="E28" s="694"/>
      <c r="F28" s="728"/>
      <c r="G28" s="703"/>
      <c r="H28" s="788"/>
      <c r="I28" s="788"/>
      <c r="J28" s="803"/>
    </row>
    <row r="29" spans="2:10" s="2" customFormat="1" ht="13.5" thickBot="1" x14ac:dyDescent="0.25">
      <c r="B29" s="741"/>
      <c r="C29" s="696"/>
      <c r="D29" s="696" t="s">
        <v>2</v>
      </c>
      <c r="E29" s="696"/>
      <c r="F29" s="729"/>
      <c r="G29" s="720"/>
      <c r="H29" s="789"/>
      <c r="I29" s="794">
        <f>I27-I21</f>
        <v>0</v>
      </c>
      <c r="J29" s="805"/>
    </row>
    <row r="30" spans="2:10" ht="13.5" thickTop="1" x14ac:dyDescent="0.2">
      <c r="B30" s="739"/>
      <c r="C30" s="694"/>
      <c r="D30" s="733"/>
      <c r="E30" s="694"/>
      <c r="F30" s="728"/>
      <c r="G30" s="703"/>
      <c r="H30" s="788"/>
      <c r="I30" s="788"/>
      <c r="J30" s="803"/>
    </row>
    <row r="31" spans="2:10" x14ac:dyDescent="0.2">
      <c r="B31" s="739"/>
      <c r="C31" s="694"/>
      <c r="D31" s="733"/>
      <c r="E31" s="694"/>
      <c r="F31" s="728"/>
      <c r="G31" s="703"/>
      <c r="H31" s="788"/>
      <c r="I31" s="788"/>
      <c r="J31" s="803"/>
    </row>
    <row r="32" spans="2:10" x14ac:dyDescent="0.2">
      <c r="B32" s="741" t="s">
        <v>3</v>
      </c>
      <c r="C32" s="696" t="s">
        <v>4</v>
      </c>
      <c r="D32" s="733"/>
      <c r="E32" s="694"/>
      <c r="F32" s="728"/>
      <c r="G32" s="703"/>
      <c r="H32" s="788"/>
      <c r="I32" s="788"/>
      <c r="J32" s="803"/>
    </row>
    <row r="33" spans="2:10" x14ac:dyDescent="0.2">
      <c r="B33" s="739"/>
      <c r="C33" s="694"/>
      <c r="D33" s="733"/>
      <c r="E33" s="694"/>
      <c r="F33" s="728"/>
      <c r="G33" s="703"/>
      <c r="H33" s="788"/>
      <c r="I33" s="788"/>
      <c r="J33" s="803"/>
    </row>
    <row r="34" spans="2:10" x14ac:dyDescent="0.2">
      <c r="B34" s="739"/>
      <c r="C34" s="696" t="s">
        <v>1</v>
      </c>
      <c r="D34" s="737" t="s">
        <v>54</v>
      </c>
      <c r="E34" s="696"/>
      <c r="F34" s="729"/>
      <c r="G34" s="720"/>
      <c r="H34" s="788"/>
      <c r="I34" s="788"/>
      <c r="J34" s="803"/>
    </row>
    <row r="35" spans="2:10" x14ac:dyDescent="0.2">
      <c r="B35" s="739"/>
      <c r="C35" s="694"/>
      <c r="D35" s="733" t="s">
        <v>0</v>
      </c>
      <c r="E35" s="694" t="s">
        <v>42</v>
      </c>
      <c r="F35" s="728"/>
      <c r="G35" s="703"/>
      <c r="H35" s="790">
        <f>'Premium Liabilities'!Q32</f>
        <v>0</v>
      </c>
      <c r="I35" s="788"/>
      <c r="J35" s="803"/>
    </row>
    <row r="36" spans="2:10" x14ac:dyDescent="0.2">
      <c r="B36" s="739"/>
      <c r="C36" s="694"/>
      <c r="D36" s="733" t="s">
        <v>3</v>
      </c>
      <c r="E36" s="627" t="s">
        <v>396</v>
      </c>
      <c r="F36" s="728"/>
      <c r="G36" s="703"/>
      <c r="H36" s="791">
        <f>Reinsurance!D26+Reinsurance!E26</f>
        <v>0</v>
      </c>
      <c r="I36" s="788"/>
      <c r="J36" s="803"/>
    </row>
    <row r="37" spans="2:10" x14ac:dyDescent="0.2">
      <c r="B37" s="739"/>
      <c r="C37" s="694"/>
      <c r="D37" s="733" t="s">
        <v>56</v>
      </c>
      <c r="E37" s="627" t="s">
        <v>393</v>
      </c>
      <c r="F37" s="728"/>
      <c r="G37" s="703"/>
      <c r="H37" s="791">
        <f>Reinsurance!D41+Reinsurance!E41</f>
        <v>0</v>
      </c>
      <c r="I37" s="788"/>
      <c r="J37" s="803"/>
    </row>
    <row r="38" spans="2:10" x14ac:dyDescent="0.2">
      <c r="B38" s="739"/>
      <c r="C38" s="694"/>
      <c r="D38" s="733" t="s">
        <v>59</v>
      </c>
      <c r="E38" s="627" t="s">
        <v>394</v>
      </c>
      <c r="F38" s="728"/>
      <c r="G38" s="703"/>
      <c r="H38" s="791">
        <f>Reinsurance!F26+Reinsurance!G26</f>
        <v>0</v>
      </c>
      <c r="I38" s="788"/>
      <c r="J38" s="803"/>
    </row>
    <row r="39" spans="2:10" x14ac:dyDescent="0.2">
      <c r="B39" s="739"/>
      <c r="C39" s="694"/>
      <c r="D39" s="733" t="s">
        <v>401</v>
      </c>
      <c r="E39" s="627" t="s">
        <v>395</v>
      </c>
      <c r="F39" s="728"/>
      <c r="G39" s="703"/>
      <c r="H39" s="792">
        <f>Reinsurance!F41+Reinsurance!G41</f>
        <v>0</v>
      </c>
      <c r="I39" s="788">
        <f>SUM(H35:H39)</f>
        <v>0</v>
      </c>
      <c r="J39" s="803"/>
    </row>
    <row r="40" spans="2:10" x14ac:dyDescent="0.2">
      <c r="B40" s="739"/>
      <c r="C40" s="694"/>
      <c r="D40" s="733"/>
      <c r="E40" s="694"/>
      <c r="F40" s="728"/>
      <c r="G40" s="703"/>
      <c r="H40" s="788"/>
      <c r="I40" s="788"/>
      <c r="J40" s="803"/>
    </row>
    <row r="41" spans="2:10" x14ac:dyDescent="0.2">
      <c r="B41" s="739"/>
      <c r="C41" s="696" t="s">
        <v>5</v>
      </c>
      <c r="D41" s="697" t="s">
        <v>6</v>
      </c>
      <c r="E41" s="694"/>
      <c r="F41" s="728"/>
      <c r="G41" s="703"/>
      <c r="H41" s="788"/>
      <c r="I41" s="788"/>
      <c r="J41" s="803"/>
    </row>
    <row r="42" spans="2:10" x14ac:dyDescent="0.2">
      <c r="B42" s="739"/>
      <c r="C42" s="694"/>
      <c r="D42" s="733"/>
      <c r="E42" s="694"/>
      <c r="F42" s="728"/>
      <c r="G42" s="703"/>
      <c r="H42" s="788"/>
      <c r="I42" s="788"/>
      <c r="J42" s="803"/>
    </row>
    <row r="43" spans="2:10" x14ac:dyDescent="0.2">
      <c r="B43" s="739"/>
      <c r="C43" s="694"/>
      <c r="D43" s="733" t="s">
        <v>0</v>
      </c>
      <c r="E43" s="694" t="s">
        <v>43</v>
      </c>
      <c r="F43" s="728"/>
      <c r="G43" s="703"/>
      <c r="H43" s="790">
        <f>I29</f>
        <v>0</v>
      </c>
      <c r="I43" s="788"/>
      <c r="J43" s="803"/>
    </row>
    <row r="44" spans="2:10" x14ac:dyDescent="0.2">
      <c r="B44" s="739"/>
      <c r="C44" s="694"/>
      <c r="D44" s="733" t="s">
        <v>3</v>
      </c>
      <c r="E44" s="694" t="s">
        <v>45</v>
      </c>
      <c r="F44" s="728"/>
      <c r="G44" s="703"/>
      <c r="H44" s="791">
        <f>INPUT!J12</f>
        <v>0</v>
      </c>
      <c r="I44" s="788"/>
      <c r="J44" s="803"/>
    </row>
    <row r="45" spans="2:10" x14ac:dyDescent="0.2">
      <c r="B45" s="739"/>
      <c r="C45" s="694"/>
      <c r="D45" s="733" t="s">
        <v>56</v>
      </c>
      <c r="E45" s="694" t="s">
        <v>46</v>
      </c>
      <c r="F45" s="728"/>
      <c r="G45" s="703"/>
      <c r="H45" s="791">
        <f>INPUT!J13</f>
        <v>0</v>
      </c>
      <c r="I45" s="788"/>
      <c r="J45" s="803"/>
    </row>
    <row r="46" spans="2:10" x14ac:dyDescent="0.2">
      <c r="B46" s="739"/>
      <c r="C46" s="694"/>
      <c r="D46" s="733" t="s">
        <v>59</v>
      </c>
      <c r="E46" s="694" t="s">
        <v>47</v>
      </c>
      <c r="F46" s="728"/>
      <c r="G46" s="703"/>
      <c r="H46" s="791">
        <f>INPUT!J14</f>
        <v>0</v>
      </c>
      <c r="I46" s="788"/>
      <c r="J46" s="803"/>
    </row>
    <row r="47" spans="2:10" ht="13.15" x14ac:dyDescent="0.25">
      <c r="B47" s="739"/>
      <c r="C47" s="694"/>
      <c r="D47" s="733" t="s">
        <v>401</v>
      </c>
      <c r="E47" s="694" t="s">
        <v>48</v>
      </c>
      <c r="F47" s="728"/>
      <c r="G47" s="703"/>
      <c r="H47" s="791">
        <f>INPUT!J15</f>
        <v>0</v>
      </c>
      <c r="I47" s="788"/>
      <c r="J47" s="803"/>
    </row>
    <row r="48" spans="2:10" ht="13.15" x14ac:dyDescent="0.25">
      <c r="B48" s="739"/>
      <c r="C48" s="694"/>
      <c r="D48" s="733" t="s">
        <v>402</v>
      </c>
      <c r="E48" s="694" t="s">
        <v>49</v>
      </c>
      <c r="F48" s="728"/>
      <c r="G48" s="703"/>
      <c r="H48" s="791">
        <f>INPUT!J16</f>
        <v>0</v>
      </c>
      <c r="I48" s="788"/>
      <c r="J48" s="803"/>
    </row>
    <row r="49" spans="2:10" ht="13.15" x14ac:dyDescent="0.25">
      <c r="B49" s="739"/>
      <c r="C49" s="694"/>
      <c r="D49" s="733" t="s">
        <v>403</v>
      </c>
      <c r="E49" s="694" t="s">
        <v>50</v>
      </c>
      <c r="F49" s="728"/>
      <c r="G49" s="703"/>
      <c r="H49" s="791">
        <f>INPUT!J17</f>
        <v>0</v>
      </c>
      <c r="I49" s="788"/>
      <c r="J49" s="803"/>
    </row>
    <row r="50" spans="2:10" ht="13.15" x14ac:dyDescent="0.25">
      <c r="B50" s="739"/>
      <c r="C50" s="694"/>
      <c r="D50" s="733" t="s">
        <v>404</v>
      </c>
      <c r="E50" s="694" t="s">
        <v>51</v>
      </c>
      <c r="F50" s="728"/>
      <c r="G50" s="703"/>
      <c r="H50" s="791">
        <f>INPUT!J18</f>
        <v>0</v>
      </c>
      <c r="I50" s="788"/>
      <c r="J50" s="803"/>
    </row>
    <row r="51" spans="2:10" ht="13.15" x14ac:dyDescent="0.25">
      <c r="B51" s="739"/>
      <c r="C51" s="694"/>
      <c r="D51" s="733" t="s">
        <v>405</v>
      </c>
      <c r="E51" s="694" t="s">
        <v>52</v>
      </c>
      <c r="F51" s="728"/>
      <c r="G51" s="703"/>
      <c r="H51" s="791">
        <f>INPUT!J19</f>
        <v>0</v>
      </c>
      <c r="I51" s="788"/>
      <c r="J51" s="803"/>
    </row>
    <row r="52" spans="2:10" x14ac:dyDescent="0.2">
      <c r="B52" s="739"/>
      <c r="C52" s="694"/>
      <c r="D52" s="733" t="s">
        <v>406</v>
      </c>
      <c r="E52" s="694" t="s">
        <v>53</v>
      </c>
      <c r="F52" s="728"/>
      <c r="G52" s="703"/>
      <c r="H52" s="792">
        <f>INPUT!J20</f>
        <v>0</v>
      </c>
      <c r="I52" s="793">
        <f>SUM(H43:H52)</f>
        <v>0</v>
      </c>
      <c r="J52" s="803"/>
    </row>
    <row r="53" spans="2:10" x14ac:dyDescent="0.2">
      <c r="B53" s="739"/>
      <c r="C53" s="694"/>
      <c r="D53" s="733"/>
      <c r="E53" s="694"/>
      <c r="F53" s="728"/>
      <c r="G53" s="703"/>
      <c r="H53" s="788"/>
      <c r="I53" s="788"/>
      <c r="J53" s="803"/>
    </row>
    <row r="54" spans="2:10" ht="13.5" thickBot="1" x14ac:dyDescent="0.25">
      <c r="B54" s="739"/>
      <c r="C54" s="696" t="s">
        <v>2</v>
      </c>
      <c r="D54" s="733"/>
      <c r="E54" s="694"/>
      <c r="F54" s="728"/>
      <c r="G54" s="703"/>
      <c r="H54" s="788"/>
      <c r="I54" s="794">
        <f>I52-I39</f>
        <v>0</v>
      </c>
      <c r="J54" s="803"/>
    </row>
    <row r="55" spans="2:10" ht="13.5" thickTop="1" x14ac:dyDescent="0.2">
      <c r="B55" s="739"/>
      <c r="C55" s="694"/>
      <c r="D55" s="733"/>
      <c r="E55" s="694"/>
      <c r="F55" s="728"/>
      <c r="G55" s="703"/>
      <c r="H55" s="788"/>
      <c r="I55" s="788"/>
      <c r="J55" s="803"/>
    </row>
    <row r="56" spans="2:10" x14ac:dyDescent="0.2">
      <c r="B56" s="739"/>
      <c r="C56" s="694"/>
      <c r="D56" s="733"/>
      <c r="E56" s="694"/>
      <c r="F56" s="728"/>
      <c r="G56" s="703"/>
      <c r="H56" s="788"/>
      <c r="I56" s="788"/>
      <c r="J56" s="803"/>
    </row>
    <row r="57" spans="2:10" s="780" customFormat="1" x14ac:dyDescent="0.2">
      <c r="B57" s="837" t="s">
        <v>56</v>
      </c>
      <c r="C57" s="838" t="s">
        <v>57</v>
      </c>
      <c r="D57" s="839"/>
      <c r="E57" s="833"/>
      <c r="F57" s="840"/>
      <c r="G57" s="795"/>
      <c r="H57" s="788"/>
      <c r="I57" s="788"/>
      <c r="J57" s="803"/>
    </row>
    <row r="58" spans="2:10" s="780" customFormat="1" x14ac:dyDescent="0.2">
      <c r="B58" s="841"/>
      <c r="C58" s="833"/>
      <c r="D58" s="839"/>
      <c r="E58" s="833"/>
      <c r="F58" s="840"/>
      <c r="G58" s="795"/>
      <c r="H58" s="788"/>
      <c r="I58" s="788"/>
      <c r="J58" s="803"/>
    </row>
    <row r="59" spans="2:10" s="780" customFormat="1" x14ac:dyDescent="0.2">
      <c r="B59" s="841"/>
      <c r="C59" s="838" t="s">
        <v>1</v>
      </c>
      <c r="D59" s="842" t="s">
        <v>6</v>
      </c>
      <c r="E59" s="833"/>
      <c r="F59" s="840"/>
      <c r="G59" s="795"/>
      <c r="H59" s="788"/>
      <c r="I59" s="788"/>
      <c r="J59" s="803"/>
    </row>
    <row r="60" spans="2:10" s="780" customFormat="1" x14ac:dyDescent="0.2">
      <c r="B60" s="841"/>
      <c r="C60" s="833"/>
      <c r="D60" s="839"/>
      <c r="E60" s="833"/>
      <c r="F60" s="840"/>
      <c r="G60" s="795"/>
      <c r="H60" s="788"/>
      <c r="I60" s="788"/>
      <c r="J60" s="803"/>
    </row>
    <row r="61" spans="2:10" s="780" customFormat="1" x14ac:dyDescent="0.2">
      <c r="B61" s="841"/>
      <c r="C61" s="833"/>
      <c r="D61" s="839" t="s">
        <v>0</v>
      </c>
      <c r="E61" s="833" t="s">
        <v>38</v>
      </c>
      <c r="F61" s="840"/>
      <c r="G61" s="795"/>
      <c r="H61" s="788"/>
      <c r="I61" s="843">
        <f>INPUT!I9</f>
        <v>0</v>
      </c>
      <c r="J61" s="803"/>
    </row>
    <row r="62" spans="2:10" s="780" customFormat="1" x14ac:dyDescent="0.2">
      <c r="B62" s="841"/>
      <c r="C62" s="833"/>
      <c r="D62" s="839" t="s">
        <v>3</v>
      </c>
      <c r="E62" s="833" t="s">
        <v>39</v>
      </c>
      <c r="F62" s="840"/>
      <c r="G62" s="795"/>
      <c r="H62" s="788"/>
      <c r="I62" s="788">
        <f>INPUT!I10</f>
        <v>0</v>
      </c>
      <c r="J62" s="803"/>
    </row>
    <row r="63" spans="2:10" s="780" customFormat="1" x14ac:dyDescent="0.2">
      <c r="B63" s="841"/>
      <c r="C63" s="833"/>
      <c r="D63" s="839" t="s">
        <v>56</v>
      </c>
      <c r="E63" s="833" t="s">
        <v>40</v>
      </c>
      <c r="F63" s="840"/>
      <c r="G63" s="795"/>
      <c r="H63" s="788"/>
      <c r="I63" s="788">
        <f>INPUT!I11</f>
        <v>0</v>
      </c>
      <c r="J63" s="803"/>
    </row>
    <row r="64" spans="2:10" s="780" customFormat="1" x14ac:dyDescent="0.2">
      <c r="B64" s="841"/>
      <c r="C64" s="833"/>
      <c r="D64" s="839" t="s">
        <v>59</v>
      </c>
      <c r="E64" s="833" t="s">
        <v>45</v>
      </c>
      <c r="F64" s="840"/>
      <c r="G64" s="795"/>
      <c r="H64" s="788"/>
      <c r="I64" s="788">
        <f>INPUT!I12</f>
        <v>0</v>
      </c>
      <c r="J64" s="803"/>
    </row>
    <row r="65" spans="2:10" s="780" customFormat="1" x14ac:dyDescent="0.2">
      <c r="B65" s="841"/>
      <c r="C65" s="833"/>
      <c r="D65" s="839" t="s">
        <v>401</v>
      </c>
      <c r="E65" s="833" t="s">
        <v>46</v>
      </c>
      <c r="F65" s="840"/>
      <c r="G65" s="795"/>
      <c r="H65" s="788"/>
      <c r="I65" s="788">
        <f>INPUT!I13</f>
        <v>0</v>
      </c>
      <c r="J65" s="803"/>
    </row>
    <row r="66" spans="2:10" s="780" customFormat="1" x14ac:dyDescent="0.2">
      <c r="B66" s="841"/>
      <c r="C66" s="833"/>
      <c r="D66" s="839" t="s">
        <v>402</v>
      </c>
      <c r="E66" s="833" t="s">
        <v>47</v>
      </c>
      <c r="F66" s="840"/>
      <c r="G66" s="795"/>
      <c r="H66" s="788"/>
      <c r="I66" s="788">
        <f>INPUT!I14</f>
        <v>0</v>
      </c>
      <c r="J66" s="803"/>
    </row>
    <row r="67" spans="2:10" s="780" customFormat="1" x14ac:dyDescent="0.2">
      <c r="B67" s="841"/>
      <c r="C67" s="833"/>
      <c r="D67" s="839" t="s">
        <v>403</v>
      </c>
      <c r="E67" s="833" t="s">
        <v>48</v>
      </c>
      <c r="F67" s="840"/>
      <c r="G67" s="795"/>
      <c r="H67" s="788"/>
      <c r="I67" s="788">
        <f>INPUT!I15</f>
        <v>0</v>
      </c>
      <c r="J67" s="803"/>
    </row>
    <row r="68" spans="2:10" s="780" customFormat="1" x14ac:dyDescent="0.2">
      <c r="B68" s="841"/>
      <c r="C68" s="833"/>
      <c r="D68" s="839" t="s">
        <v>404</v>
      </c>
      <c r="E68" s="833" t="s">
        <v>49</v>
      </c>
      <c r="F68" s="840"/>
      <c r="G68" s="795"/>
      <c r="H68" s="788"/>
      <c r="I68" s="788">
        <f>INPUT!I16</f>
        <v>0</v>
      </c>
      <c r="J68" s="803"/>
    </row>
    <row r="69" spans="2:10" s="780" customFormat="1" x14ac:dyDescent="0.2">
      <c r="B69" s="841"/>
      <c r="C69" s="833"/>
      <c r="D69" s="839" t="s">
        <v>405</v>
      </c>
      <c r="E69" s="833" t="s">
        <v>50</v>
      </c>
      <c r="F69" s="840"/>
      <c r="G69" s="795"/>
      <c r="H69" s="788"/>
      <c r="I69" s="788">
        <f>INPUT!I17</f>
        <v>0</v>
      </c>
      <c r="J69" s="803"/>
    </row>
    <row r="70" spans="2:10" s="780" customFormat="1" x14ac:dyDescent="0.2">
      <c r="B70" s="841"/>
      <c r="C70" s="833"/>
      <c r="D70" s="839" t="s">
        <v>406</v>
      </c>
      <c r="E70" s="833" t="s">
        <v>51</v>
      </c>
      <c r="F70" s="840"/>
      <c r="G70" s="795"/>
      <c r="H70" s="788"/>
      <c r="I70" s="788">
        <f>INPUT!I18</f>
        <v>0</v>
      </c>
      <c r="J70" s="803"/>
    </row>
    <row r="71" spans="2:10" s="780" customFormat="1" x14ac:dyDescent="0.2">
      <c r="B71" s="841"/>
      <c r="C71" s="833"/>
      <c r="D71" s="839" t="s">
        <v>407</v>
      </c>
      <c r="E71" s="833" t="s">
        <v>52</v>
      </c>
      <c r="F71" s="840"/>
      <c r="G71" s="795"/>
      <c r="H71" s="788"/>
      <c r="I71" s="788">
        <f>INPUT!I19</f>
        <v>0</v>
      </c>
      <c r="J71" s="803"/>
    </row>
    <row r="72" spans="2:10" s="780" customFormat="1" x14ac:dyDescent="0.2">
      <c r="B72" s="841"/>
      <c r="C72" s="833"/>
      <c r="D72" s="839" t="s">
        <v>408</v>
      </c>
      <c r="E72" s="833" t="s">
        <v>53</v>
      </c>
      <c r="F72" s="840"/>
      <c r="G72" s="795"/>
      <c r="H72" s="788"/>
      <c r="I72" s="788">
        <f>INPUT!I20</f>
        <v>0</v>
      </c>
      <c r="J72" s="803"/>
    </row>
    <row r="73" spans="2:10" s="780" customFormat="1" x14ac:dyDescent="0.2">
      <c r="B73" s="841"/>
      <c r="C73" s="833"/>
      <c r="D73" s="839"/>
      <c r="E73" s="833"/>
      <c r="F73" s="840"/>
      <c r="G73" s="795"/>
      <c r="H73" s="788"/>
      <c r="I73" s="792"/>
      <c r="J73" s="803"/>
    </row>
    <row r="74" spans="2:10" s="780" customFormat="1" x14ac:dyDescent="0.2">
      <c r="B74" s="841"/>
      <c r="C74" s="833"/>
      <c r="D74" s="839"/>
      <c r="E74" s="833"/>
      <c r="F74" s="840"/>
      <c r="G74" s="795"/>
      <c r="H74" s="788"/>
      <c r="I74" s="788"/>
      <c r="J74" s="803"/>
    </row>
    <row r="75" spans="2:10" s="780" customFormat="1" ht="13.5" thickBot="1" x14ac:dyDescent="0.25">
      <c r="B75" s="841"/>
      <c r="C75" s="838" t="s">
        <v>58</v>
      </c>
      <c r="D75" s="839"/>
      <c r="E75" s="833"/>
      <c r="F75" s="840"/>
      <c r="G75" s="795"/>
      <c r="H75" s="788"/>
      <c r="I75" s="794">
        <f>SUM(I61:I72)</f>
        <v>0</v>
      </c>
      <c r="J75" s="803"/>
    </row>
    <row r="76" spans="2:10" ht="13.5" thickTop="1" x14ac:dyDescent="0.2">
      <c r="B76" s="739"/>
      <c r="C76" s="694"/>
      <c r="D76" s="733"/>
      <c r="E76" s="694"/>
      <c r="F76" s="728"/>
      <c r="G76" s="703"/>
      <c r="H76" s="788"/>
      <c r="I76" s="788"/>
      <c r="J76" s="803"/>
    </row>
    <row r="77" spans="2:10" x14ac:dyDescent="0.2">
      <c r="B77" s="739"/>
      <c r="C77" s="694"/>
      <c r="D77" s="733"/>
      <c r="E77" s="694"/>
      <c r="F77" s="728"/>
      <c r="G77" s="703"/>
      <c r="H77" s="788"/>
      <c r="I77" s="788"/>
      <c r="J77" s="803"/>
    </row>
    <row r="78" spans="2:10" x14ac:dyDescent="0.2">
      <c r="B78" s="741" t="s">
        <v>59</v>
      </c>
      <c r="C78" s="696" t="s">
        <v>60</v>
      </c>
      <c r="D78" s="733"/>
      <c r="E78" s="694"/>
      <c r="F78" s="728"/>
      <c r="G78" s="703"/>
      <c r="H78" s="788"/>
      <c r="I78" s="795"/>
      <c r="J78" s="803"/>
    </row>
    <row r="79" spans="2:10" x14ac:dyDescent="0.2">
      <c r="B79" s="739"/>
      <c r="C79" s="694"/>
      <c r="D79" s="733"/>
      <c r="E79" s="694"/>
      <c r="F79" s="728"/>
      <c r="G79" s="703"/>
      <c r="H79" s="788"/>
      <c r="I79" s="788"/>
      <c r="J79" s="803"/>
    </row>
    <row r="80" spans="2:10" x14ac:dyDescent="0.2">
      <c r="B80" s="739"/>
      <c r="C80" s="694"/>
      <c r="D80" s="733" t="s">
        <v>0</v>
      </c>
      <c r="E80" s="694" t="s">
        <v>38</v>
      </c>
      <c r="F80" s="728"/>
      <c r="G80" s="703"/>
      <c r="H80" s="788"/>
      <c r="I80" s="790">
        <f>INPUT!H9</f>
        <v>0</v>
      </c>
      <c r="J80" s="803"/>
    </row>
    <row r="81" spans="2:10" x14ac:dyDescent="0.2">
      <c r="B81" s="739"/>
      <c r="C81" s="694"/>
      <c r="D81" s="733" t="s">
        <v>3</v>
      </c>
      <c r="E81" s="694" t="s">
        <v>39</v>
      </c>
      <c r="F81" s="728"/>
      <c r="G81" s="703"/>
      <c r="H81" s="788"/>
      <c r="I81" s="791">
        <f>INPUT!H10</f>
        <v>0</v>
      </c>
      <c r="J81" s="803"/>
    </row>
    <row r="82" spans="2:10" x14ac:dyDescent="0.2">
      <c r="B82" s="739"/>
      <c r="C82" s="694"/>
      <c r="D82" s="733" t="s">
        <v>56</v>
      </c>
      <c r="E82" s="694" t="s">
        <v>40</v>
      </c>
      <c r="F82" s="728"/>
      <c r="G82" s="703"/>
      <c r="H82" s="788"/>
      <c r="I82" s="791">
        <f>INPUT!H11</f>
        <v>0</v>
      </c>
      <c r="J82" s="803"/>
    </row>
    <row r="83" spans="2:10" x14ac:dyDescent="0.2">
      <c r="B83" s="739"/>
      <c r="C83" s="694"/>
      <c r="D83" s="733" t="s">
        <v>59</v>
      </c>
      <c r="E83" s="694" t="s">
        <v>45</v>
      </c>
      <c r="F83" s="728"/>
      <c r="G83" s="703"/>
      <c r="H83" s="788"/>
      <c r="I83" s="791">
        <f>INPUT!H12</f>
        <v>0</v>
      </c>
      <c r="J83" s="803"/>
    </row>
    <row r="84" spans="2:10" x14ac:dyDescent="0.2">
      <c r="B84" s="739"/>
      <c r="C84" s="694"/>
      <c r="D84" s="733" t="s">
        <v>401</v>
      </c>
      <c r="E84" s="694" t="s">
        <v>46</v>
      </c>
      <c r="F84" s="728"/>
      <c r="G84" s="703"/>
      <c r="H84" s="788"/>
      <c r="I84" s="791">
        <f>INPUT!H13</f>
        <v>0</v>
      </c>
      <c r="J84" s="803"/>
    </row>
    <row r="85" spans="2:10" x14ac:dyDescent="0.2">
      <c r="B85" s="739"/>
      <c r="C85" s="694"/>
      <c r="D85" s="733" t="s">
        <v>402</v>
      </c>
      <c r="E85" s="694" t="s">
        <v>47</v>
      </c>
      <c r="F85" s="728"/>
      <c r="G85" s="703"/>
      <c r="H85" s="788"/>
      <c r="I85" s="791">
        <f>INPUT!H14</f>
        <v>0</v>
      </c>
      <c r="J85" s="803"/>
    </row>
    <row r="86" spans="2:10" x14ac:dyDescent="0.2">
      <c r="B86" s="739"/>
      <c r="C86" s="694"/>
      <c r="D86" s="733" t="s">
        <v>403</v>
      </c>
      <c r="E86" s="694" t="s">
        <v>48</v>
      </c>
      <c r="F86" s="728"/>
      <c r="G86" s="703"/>
      <c r="H86" s="788"/>
      <c r="I86" s="791">
        <f>INPUT!H15</f>
        <v>0</v>
      </c>
      <c r="J86" s="803"/>
    </row>
    <row r="87" spans="2:10" x14ac:dyDescent="0.2">
      <c r="B87" s="739"/>
      <c r="C87" s="694"/>
      <c r="D87" s="733" t="s">
        <v>404</v>
      </c>
      <c r="E87" s="694" t="s">
        <v>49</v>
      </c>
      <c r="F87" s="728"/>
      <c r="G87" s="703"/>
      <c r="H87" s="788"/>
      <c r="I87" s="791">
        <f>INPUT!H16</f>
        <v>0</v>
      </c>
      <c r="J87" s="803"/>
    </row>
    <row r="88" spans="2:10" x14ac:dyDescent="0.2">
      <c r="B88" s="739"/>
      <c r="C88" s="694"/>
      <c r="D88" s="733" t="s">
        <v>405</v>
      </c>
      <c r="E88" s="694" t="s">
        <v>50</v>
      </c>
      <c r="F88" s="728"/>
      <c r="G88" s="703"/>
      <c r="H88" s="788"/>
      <c r="I88" s="791">
        <f>INPUT!H17</f>
        <v>0</v>
      </c>
      <c r="J88" s="803"/>
    </row>
    <row r="89" spans="2:10" x14ac:dyDescent="0.2">
      <c r="B89" s="739"/>
      <c r="C89" s="694"/>
      <c r="D89" s="733" t="s">
        <v>406</v>
      </c>
      <c r="E89" s="694" t="s">
        <v>51</v>
      </c>
      <c r="F89" s="728"/>
      <c r="G89" s="703"/>
      <c r="H89" s="788"/>
      <c r="I89" s="791">
        <f>INPUT!H18</f>
        <v>0</v>
      </c>
      <c r="J89" s="803"/>
    </row>
    <row r="90" spans="2:10" x14ac:dyDescent="0.2">
      <c r="B90" s="739"/>
      <c r="C90" s="694"/>
      <c r="D90" s="733" t="s">
        <v>407</v>
      </c>
      <c r="E90" s="694" t="s">
        <v>52</v>
      </c>
      <c r="F90" s="728"/>
      <c r="G90" s="703"/>
      <c r="H90" s="788"/>
      <c r="I90" s="791">
        <f>INPUT!H19</f>
        <v>0</v>
      </c>
      <c r="J90" s="803"/>
    </row>
    <row r="91" spans="2:10" x14ac:dyDescent="0.2">
      <c r="B91" s="739"/>
      <c r="C91" s="694"/>
      <c r="D91" s="733" t="s">
        <v>408</v>
      </c>
      <c r="E91" s="694" t="s">
        <v>53</v>
      </c>
      <c r="F91" s="728"/>
      <c r="G91" s="703"/>
      <c r="H91" s="788"/>
      <c r="I91" s="792">
        <f>INPUT!H20</f>
        <v>0</v>
      </c>
      <c r="J91" s="803"/>
    </row>
    <row r="92" spans="2:10" x14ac:dyDescent="0.2">
      <c r="B92" s="739"/>
      <c r="C92" s="694"/>
      <c r="D92" s="733"/>
      <c r="E92" s="694"/>
      <c r="F92" s="728"/>
      <c r="G92" s="703"/>
      <c r="H92" s="788"/>
      <c r="I92" s="788"/>
      <c r="J92" s="803"/>
    </row>
    <row r="93" spans="2:10" ht="13.5" thickBot="1" x14ac:dyDescent="0.25">
      <c r="B93" s="739"/>
      <c r="C93" s="696" t="s">
        <v>60</v>
      </c>
      <c r="D93" s="733"/>
      <c r="E93" s="694"/>
      <c r="F93" s="728"/>
      <c r="G93" s="703"/>
      <c r="H93" s="788"/>
      <c r="I93" s="794">
        <f>SUM(I80:I91)</f>
        <v>0</v>
      </c>
      <c r="J93" s="803"/>
    </row>
    <row r="94" spans="2:10" ht="13.5" thickTop="1" x14ac:dyDescent="0.2">
      <c r="B94" s="739"/>
      <c r="C94" s="694"/>
      <c r="D94" s="733"/>
      <c r="E94" s="694"/>
      <c r="F94" s="728"/>
      <c r="G94" s="703"/>
      <c r="H94" s="788"/>
      <c r="I94" s="788"/>
      <c r="J94" s="803"/>
    </row>
    <row r="95" spans="2:10" ht="13.5" thickBot="1" x14ac:dyDescent="0.25">
      <c r="B95" s="739"/>
      <c r="C95" s="696" t="s">
        <v>41</v>
      </c>
      <c r="D95" s="733"/>
      <c r="E95" s="694"/>
      <c r="F95" s="728"/>
      <c r="G95" s="703"/>
      <c r="H95" s="788"/>
      <c r="I95" s="788"/>
      <c r="J95" s="803"/>
    </row>
    <row r="96" spans="2:10" x14ac:dyDescent="0.2">
      <c r="B96" s="739"/>
      <c r="C96" s="846" t="str">
        <f>INPUT!C30</f>
        <v xml:space="preserve"> </v>
      </c>
      <c r="D96" s="847"/>
      <c r="E96" s="847"/>
      <c r="F96" s="847"/>
      <c r="G96" s="847"/>
      <c r="H96" s="847"/>
      <c r="I96" s="848"/>
      <c r="J96" s="803"/>
    </row>
    <row r="97" spans="2:10" x14ac:dyDescent="0.2">
      <c r="B97" s="739"/>
      <c r="C97" s="849"/>
      <c r="D97" s="850"/>
      <c r="E97" s="850"/>
      <c r="F97" s="850"/>
      <c r="G97" s="850"/>
      <c r="H97" s="850"/>
      <c r="I97" s="851"/>
      <c r="J97" s="803"/>
    </row>
    <row r="98" spans="2:10" x14ac:dyDescent="0.2">
      <c r="B98" s="739"/>
      <c r="C98" s="849"/>
      <c r="D98" s="850"/>
      <c r="E98" s="850"/>
      <c r="F98" s="850"/>
      <c r="G98" s="850"/>
      <c r="H98" s="850"/>
      <c r="I98" s="851"/>
      <c r="J98" s="803"/>
    </row>
    <row r="99" spans="2:10" x14ac:dyDescent="0.2">
      <c r="B99" s="739"/>
      <c r="C99" s="849"/>
      <c r="D99" s="850"/>
      <c r="E99" s="850"/>
      <c r="F99" s="850"/>
      <c r="G99" s="850"/>
      <c r="H99" s="850"/>
      <c r="I99" s="851"/>
      <c r="J99" s="803"/>
    </row>
    <row r="100" spans="2:10" ht="13.5" thickBot="1" x14ac:dyDescent="0.25">
      <c r="B100" s="739"/>
      <c r="C100" s="852"/>
      <c r="D100" s="853"/>
      <c r="E100" s="853"/>
      <c r="F100" s="853"/>
      <c r="G100" s="853"/>
      <c r="H100" s="853"/>
      <c r="I100" s="854"/>
      <c r="J100" s="803"/>
    </row>
    <row r="101" spans="2:10" ht="13.5" thickBot="1" x14ac:dyDescent="0.25">
      <c r="B101" s="740"/>
      <c r="C101" s="701"/>
      <c r="D101" s="735"/>
      <c r="E101" s="701"/>
      <c r="F101" s="730"/>
      <c r="G101" s="721"/>
      <c r="H101" s="796"/>
      <c r="I101" s="796"/>
      <c r="J101" s="806"/>
    </row>
  </sheetData>
  <mergeCells count="5">
    <mergeCell ref="C96:I100"/>
    <mergeCell ref="B10:J10"/>
    <mergeCell ref="B11:J11"/>
    <mergeCell ref="B12:J12"/>
    <mergeCell ref="B15:J15"/>
  </mergeCells>
  <conditionalFormatting sqref="I73 H43:H52 I80:I91">
    <cfRule type="containsText" dxfId="8" priority="13" operator="containsText" text="Input Data">
      <formula>NOT(ISERROR(SEARCH("Input Data",H43)))</formula>
    </cfRule>
  </conditionalFormatting>
  <conditionalFormatting sqref="H25:H27">
    <cfRule type="containsText" dxfId="7" priority="12" operator="containsText" text="Input Data">
      <formula>NOT(ISERROR(SEARCH("Input Data",H25)))</formula>
    </cfRule>
  </conditionalFormatting>
  <conditionalFormatting sqref="H35:H39">
    <cfRule type="containsText" dxfId="6" priority="11" operator="containsText" text="Input Data">
      <formula>NOT(ISERROR(SEARCH("Input Data",H35)))</formula>
    </cfRule>
  </conditionalFormatting>
  <conditionalFormatting sqref="I21">
    <cfRule type="containsText" dxfId="5" priority="4" operator="containsText" text="Input Data">
      <formula>NOT(ISERROR(SEARCH("Input Data",I21)))</formula>
    </cfRule>
  </conditionalFormatting>
  <conditionalFormatting sqref="I17">
    <cfRule type="containsText" dxfId="4" priority="1" operator="containsText" text="Input Data">
      <formula>NOT(ISERROR(SEARCH("Input Data",I17)))</formula>
    </cfRule>
  </conditionalFormatting>
  <printOptions gridLines="1"/>
  <pageMargins left="0.2" right="0.2" top="0.25" bottom="0.25" header="0.3" footer="0.3"/>
  <pageSetup paperSize="5" orientation="portrait" horizontalDpi="4294967294" vertic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 tint="0.39997558519241921"/>
    <pageSetUpPr fitToPage="1"/>
  </sheetPr>
  <dimension ref="A1:L22"/>
  <sheetViews>
    <sheetView showGridLines="0" zoomScale="85" zoomScaleNormal="85" zoomScalePageLayoutView="40" workbookViewId="0">
      <selection sqref="A1:J3"/>
    </sheetView>
  </sheetViews>
  <sheetFormatPr defaultRowHeight="12.75" customHeight="1" x14ac:dyDescent="0.2"/>
  <cols>
    <col min="1" max="1" width="2.140625" style="87" customWidth="1"/>
    <col min="2" max="2" width="31.7109375" style="28" customWidth="1"/>
    <col min="3" max="3" width="16.7109375" style="86" customWidth="1"/>
    <col min="4" max="4" width="15.5703125" style="86" customWidth="1"/>
    <col min="5" max="5" width="11.85546875" style="28" customWidth="1"/>
    <col min="6" max="8" width="12.7109375" style="28" customWidth="1"/>
    <col min="9" max="10" width="14.7109375" style="28" customWidth="1"/>
    <col min="11" max="248" width="9.140625" style="28"/>
    <col min="249" max="249" width="2.140625" style="28" customWidth="1"/>
    <col min="250" max="250" width="31.7109375" style="28" customWidth="1"/>
    <col min="251" max="251" width="16.7109375" style="28" customWidth="1"/>
    <col min="252" max="252" width="15.5703125" style="28" customWidth="1"/>
    <col min="253" max="253" width="11.85546875" style="28" customWidth="1"/>
    <col min="254" max="256" width="12.7109375" style="28" customWidth="1"/>
    <col min="257" max="260" width="14.7109375" style="28" customWidth="1"/>
    <col min="261" max="265" width="12.7109375" style="28" customWidth="1"/>
    <col min="266" max="266" width="11.42578125" style="28" customWidth="1"/>
    <col min="267" max="504" width="9.140625" style="28"/>
    <col min="505" max="505" width="2.140625" style="28" customWidth="1"/>
    <col min="506" max="506" width="31.7109375" style="28" customWidth="1"/>
    <col min="507" max="507" width="16.7109375" style="28" customWidth="1"/>
    <col min="508" max="508" width="15.5703125" style="28" customWidth="1"/>
    <col min="509" max="509" width="11.85546875" style="28" customWidth="1"/>
    <col min="510" max="512" width="12.7109375" style="28" customWidth="1"/>
    <col min="513" max="516" width="14.7109375" style="28" customWidth="1"/>
    <col min="517" max="521" width="12.7109375" style="28" customWidth="1"/>
    <col min="522" max="522" width="11.42578125" style="28" customWidth="1"/>
    <col min="523" max="760" width="9.140625" style="28"/>
    <col min="761" max="761" width="2.140625" style="28" customWidth="1"/>
    <col min="762" max="762" width="31.7109375" style="28" customWidth="1"/>
    <col min="763" max="763" width="16.7109375" style="28" customWidth="1"/>
    <col min="764" max="764" width="15.5703125" style="28" customWidth="1"/>
    <col min="765" max="765" width="11.85546875" style="28" customWidth="1"/>
    <col min="766" max="768" width="12.7109375" style="28" customWidth="1"/>
    <col min="769" max="772" width="14.7109375" style="28" customWidth="1"/>
    <col min="773" max="777" width="12.7109375" style="28" customWidth="1"/>
    <col min="778" max="778" width="11.42578125" style="28" customWidth="1"/>
    <col min="779" max="1016" width="9.140625" style="28"/>
    <col min="1017" max="1017" width="2.140625" style="28" customWidth="1"/>
    <col min="1018" max="1018" width="31.7109375" style="28" customWidth="1"/>
    <col min="1019" max="1019" width="16.7109375" style="28" customWidth="1"/>
    <col min="1020" max="1020" width="15.5703125" style="28" customWidth="1"/>
    <col min="1021" max="1021" width="11.85546875" style="28" customWidth="1"/>
    <col min="1022" max="1024" width="12.7109375" style="28" customWidth="1"/>
    <col min="1025" max="1028" width="14.7109375" style="28" customWidth="1"/>
    <col min="1029" max="1033" width="12.7109375" style="28" customWidth="1"/>
    <col min="1034" max="1034" width="11.42578125" style="28" customWidth="1"/>
    <col min="1035" max="1272" width="9.140625" style="28"/>
    <col min="1273" max="1273" width="2.140625" style="28" customWidth="1"/>
    <col min="1274" max="1274" width="31.7109375" style="28" customWidth="1"/>
    <col min="1275" max="1275" width="16.7109375" style="28" customWidth="1"/>
    <col min="1276" max="1276" width="15.5703125" style="28" customWidth="1"/>
    <col min="1277" max="1277" width="11.85546875" style="28" customWidth="1"/>
    <col min="1278" max="1280" width="12.7109375" style="28" customWidth="1"/>
    <col min="1281" max="1284" width="14.7109375" style="28" customWidth="1"/>
    <col min="1285" max="1289" width="12.7109375" style="28" customWidth="1"/>
    <col min="1290" max="1290" width="11.42578125" style="28" customWidth="1"/>
    <col min="1291" max="1528" width="9.140625" style="28"/>
    <col min="1529" max="1529" width="2.140625" style="28" customWidth="1"/>
    <col min="1530" max="1530" width="31.7109375" style="28" customWidth="1"/>
    <col min="1531" max="1531" width="16.7109375" style="28" customWidth="1"/>
    <col min="1532" max="1532" width="15.5703125" style="28" customWidth="1"/>
    <col min="1533" max="1533" width="11.85546875" style="28" customWidth="1"/>
    <col min="1534" max="1536" width="12.7109375" style="28" customWidth="1"/>
    <col min="1537" max="1540" width="14.7109375" style="28" customWidth="1"/>
    <col min="1541" max="1545" width="12.7109375" style="28" customWidth="1"/>
    <col min="1546" max="1546" width="11.42578125" style="28" customWidth="1"/>
    <col min="1547" max="1784" width="9.140625" style="28"/>
    <col min="1785" max="1785" width="2.140625" style="28" customWidth="1"/>
    <col min="1786" max="1786" width="31.7109375" style="28" customWidth="1"/>
    <col min="1787" max="1787" width="16.7109375" style="28" customWidth="1"/>
    <col min="1788" max="1788" width="15.5703125" style="28" customWidth="1"/>
    <col min="1789" max="1789" width="11.85546875" style="28" customWidth="1"/>
    <col min="1790" max="1792" width="12.7109375" style="28" customWidth="1"/>
    <col min="1793" max="1796" width="14.7109375" style="28" customWidth="1"/>
    <col min="1797" max="1801" width="12.7109375" style="28" customWidth="1"/>
    <col min="1802" max="1802" width="11.42578125" style="28" customWidth="1"/>
    <col min="1803" max="2040" width="9.140625" style="28"/>
    <col min="2041" max="2041" width="2.140625" style="28" customWidth="1"/>
    <col min="2042" max="2042" width="31.7109375" style="28" customWidth="1"/>
    <col min="2043" max="2043" width="16.7109375" style="28" customWidth="1"/>
    <col min="2044" max="2044" width="15.5703125" style="28" customWidth="1"/>
    <col min="2045" max="2045" width="11.85546875" style="28" customWidth="1"/>
    <col min="2046" max="2048" width="12.7109375" style="28" customWidth="1"/>
    <col min="2049" max="2052" width="14.7109375" style="28" customWidth="1"/>
    <col min="2053" max="2057" width="12.7109375" style="28" customWidth="1"/>
    <col min="2058" max="2058" width="11.42578125" style="28" customWidth="1"/>
    <col min="2059" max="2296" width="9.140625" style="28"/>
    <col min="2297" max="2297" width="2.140625" style="28" customWidth="1"/>
    <col min="2298" max="2298" width="31.7109375" style="28" customWidth="1"/>
    <col min="2299" max="2299" width="16.7109375" style="28" customWidth="1"/>
    <col min="2300" max="2300" width="15.5703125" style="28" customWidth="1"/>
    <col min="2301" max="2301" width="11.85546875" style="28" customWidth="1"/>
    <col min="2302" max="2304" width="12.7109375" style="28" customWidth="1"/>
    <col min="2305" max="2308" width="14.7109375" style="28" customWidth="1"/>
    <col min="2309" max="2313" width="12.7109375" style="28" customWidth="1"/>
    <col min="2314" max="2314" width="11.42578125" style="28" customWidth="1"/>
    <col min="2315" max="2552" width="9.140625" style="28"/>
    <col min="2553" max="2553" width="2.140625" style="28" customWidth="1"/>
    <col min="2554" max="2554" width="31.7109375" style="28" customWidth="1"/>
    <col min="2555" max="2555" width="16.7109375" style="28" customWidth="1"/>
    <col min="2556" max="2556" width="15.5703125" style="28" customWidth="1"/>
    <col min="2557" max="2557" width="11.85546875" style="28" customWidth="1"/>
    <col min="2558" max="2560" width="12.7109375" style="28" customWidth="1"/>
    <col min="2561" max="2564" width="14.7109375" style="28" customWidth="1"/>
    <col min="2565" max="2569" width="12.7109375" style="28" customWidth="1"/>
    <col min="2570" max="2570" width="11.42578125" style="28" customWidth="1"/>
    <col min="2571" max="2808" width="9.140625" style="28"/>
    <col min="2809" max="2809" width="2.140625" style="28" customWidth="1"/>
    <col min="2810" max="2810" width="31.7109375" style="28" customWidth="1"/>
    <col min="2811" max="2811" width="16.7109375" style="28" customWidth="1"/>
    <col min="2812" max="2812" width="15.5703125" style="28" customWidth="1"/>
    <col min="2813" max="2813" width="11.85546875" style="28" customWidth="1"/>
    <col min="2814" max="2816" width="12.7109375" style="28" customWidth="1"/>
    <col min="2817" max="2820" width="14.7109375" style="28" customWidth="1"/>
    <col min="2821" max="2825" width="12.7109375" style="28" customWidth="1"/>
    <col min="2826" max="2826" width="11.42578125" style="28" customWidth="1"/>
    <col min="2827" max="3064" width="9.140625" style="28"/>
    <col min="3065" max="3065" width="2.140625" style="28" customWidth="1"/>
    <col min="3066" max="3066" width="31.7109375" style="28" customWidth="1"/>
    <col min="3067" max="3067" width="16.7109375" style="28" customWidth="1"/>
    <col min="3068" max="3068" width="15.5703125" style="28" customWidth="1"/>
    <col min="3069" max="3069" width="11.85546875" style="28" customWidth="1"/>
    <col min="3070" max="3072" width="12.7109375" style="28" customWidth="1"/>
    <col min="3073" max="3076" width="14.7109375" style="28" customWidth="1"/>
    <col min="3077" max="3081" width="12.7109375" style="28" customWidth="1"/>
    <col min="3082" max="3082" width="11.42578125" style="28" customWidth="1"/>
    <col min="3083" max="3320" width="9.140625" style="28"/>
    <col min="3321" max="3321" width="2.140625" style="28" customWidth="1"/>
    <col min="3322" max="3322" width="31.7109375" style="28" customWidth="1"/>
    <col min="3323" max="3323" width="16.7109375" style="28" customWidth="1"/>
    <col min="3324" max="3324" width="15.5703125" style="28" customWidth="1"/>
    <col min="3325" max="3325" width="11.85546875" style="28" customWidth="1"/>
    <col min="3326" max="3328" width="12.7109375" style="28" customWidth="1"/>
    <col min="3329" max="3332" width="14.7109375" style="28" customWidth="1"/>
    <col min="3333" max="3337" width="12.7109375" style="28" customWidth="1"/>
    <col min="3338" max="3338" width="11.42578125" style="28" customWidth="1"/>
    <col min="3339" max="3576" width="9.140625" style="28"/>
    <col min="3577" max="3577" width="2.140625" style="28" customWidth="1"/>
    <col min="3578" max="3578" width="31.7109375" style="28" customWidth="1"/>
    <col min="3579" max="3579" width="16.7109375" style="28" customWidth="1"/>
    <col min="3580" max="3580" width="15.5703125" style="28" customWidth="1"/>
    <col min="3581" max="3581" width="11.85546875" style="28" customWidth="1"/>
    <col min="3582" max="3584" width="12.7109375" style="28" customWidth="1"/>
    <col min="3585" max="3588" width="14.7109375" style="28" customWidth="1"/>
    <col min="3589" max="3593" width="12.7109375" style="28" customWidth="1"/>
    <col min="3594" max="3594" width="11.42578125" style="28" customWidth="1"/>
    <col min="3595" max="3832" width="9.140625" style="28"/>
    <col min="3833" max="3833" width="2.140625" style="28" customWidth="1"/>
    <col min="3834" max="3834" width="31.7109375" style="28" customWidth="1"/>
    <col min="3835" max="3835" width="16.7109375" style="28" customWidth="1"/>
    <col min="3836" max="3836" width="15.5703125" style="28" customWidth="1"/>
    <col min="3837" max="3837" width="11.85546875" style="28" customWidth="1"/>
    <col min="3838" max="3840" width="12.7109375" style="28" customWidth="1"/>
    <col min="3841" max="3844" width="14.7109375" style="28" customWidth="1"/>
    <col min="3845" max="3849" width="12.7109375" style="28" customWidth="1"/>
    <col min="3850" max="3850" width="11.42578125" style="28" customWidth="1"/>
    <col min="3851" max="4088" width="9.140625" style="28"/>
    <col min="4089" max="4089" width="2.140625" style="28" customWidth="1"/>
    <col min="4090" max="4090" width="31.7109375" style="28" customWidth="1"/>
    <col min="4091" max="4091" width="16.7109375" style="28" customWidth="1"/>
    <col min="4092" max="4092" width="15.5703125" style="28" customWidth="1"/>
    <col min="4093" max="4093" width="11.85546875" style="28" customWidth="1"/>
    <col min="4094" max="4096" width="12.7109375" style="28" customWidth="1"/>
    <col min="4097" max="4100" width="14.7109375" style="28" customWidth="1"/>
    <col min="4101" max="4105" width="12.7109375" style="28" customWidth="1"/>
    <col min="4106" max="4106" width="11.42578125" style="28" customWidth="1"/>
    <col min="4107" max="4344" width="9.140625" style="28"/>
    <col min="4345" max="4345" width="2.140625" style="28" customWidth="1"/>
    <col min="4346" max="4346" width="31.7109375" style="28" customWidth="1"/>
    <col min="4347" max="4347" width="16.7109375" style="28" customWidth="1"/>
    <col min="4348" max="4348" width="15.5703125" style="28" customWidth="1"/>
    <col min="4349" max="4349" width="11.85546875" style="28" customWidth="1"/>
    <col min="4350" max="4352" width="12.7109375" style="28" customWidth="1"/>
    <col min="4353" max="4356" width="14.7109375" style="28" customWidth="1"/>
    <col min="4357" max="4361" width="12.7109375" style="28" customWidth="1"/>
    <col min="4362" max="4362" width="11.42578125" style="28" customWidth="1"/>
    <col min="4363" max="4600" width="9.140625" style="28"/>
    <col min="4601" max="4601" width="2.140625" style="28" customWidth="1"/>
    <col min="4602" max="4602" width="31.7109375" style="28" customWidth="1"/>
    <col min="4603" max="4603" width="16.7109375" style="28" customWidth="1"/>
    <col min="4604" max="4604" width="15.5703125" style="28" customWidth="1"/>
    <col min="4605" max="4605" width="11.85546875" style="28" customWidth="1"/>
    <col min="4606" max="4608" width="12.7109375" style="28" customWidth="1"/>
    <col min="4609" max="4612" width="14.7109375" style="28" customWidth="1"/>
    <col min="4613" max="4617" width="12.7109375" style="28" customWidth="1"/>
    <col min="4618" max="4618" width="11.42578125" style="28" customWidth="1"/>
    <col min="4619" max="4856" width="9.140625" style="28"/>
    <col min="4857" max="4857" width="2.140625" style="28" customWidth="1"/>
    <col min="4858" max="4858" width="31.7109375" style="28" customWidth="1"/>
    <col min="4859" max="4859" width="16.7109375" style="28" customWidth="1"/>
    <col min="4860" max="4860" width="15.5703125" style="28" customWidth="1"/>
    <col min="4861" max="4861" width="11.85546875" style="28" customWidth="1"/>
    <col min="4862" max="4864" width="12.7109375" style="28" customWidth="1"/>
    <col min="4865" max="4868" width="14.7109375" style="28" customWidth="1"/>
    <col min="4869" max="4873" width="12.7109375" style="28" customWidth="1"/>
    <col min="4874" max="4874" width="11.42578125" style="28" customWidth="1"/>
    <col min="4875" max="5112" width="9.140625" style="28"/>
    <col min="5113" max="5113" width="2.140625" style="28" customWidth="1"/>
    <col min="5114" max="5114" width="31.7109375" style="28" customWidth="1"/>
    <col min="5115" max="5115" width="16.7109375" style="28" customWidth="1"/>
    <col min="5116" max="5116" width="15.5703125" style="28" customWidth="1"/>
    <col min="5117" max="5117" width="11.85546875" style="28" customWidth="1"/>
    <col min="5118" max="5120" width="12.7109375" style="28" customWidth="1"/>
    <col min="5121" max="5124" width="14.7109375" style="28" customWidth="1"/>
    <col min="5125" max="5129" width="12.7109375" style="28" customWidth="1"/>
    <col min="5130" max="5130" width="11.42578125" style="28" customWidth="1"/>
    <col min="5131" max="5368" width="9.140625" style="28"/>
    <col min="5369" max="5369" width="2.140625" style="28" customWidth="1"/>
    <col min="5370" max="5370" width="31.7109375" style="28" customWidth="1"/>
    <col min="5371" max="5371" width="16.7109375" style="28" customWidth="1"/>
    <col min="5372" max="5372" width="15.5703125" style="28" customWidth="1"/>
    <col min="5373" max="5373" width="11.85546875" style="28" customWidth="1"/>
    <col min="5374" max="5376" width="12.7109375" style="28" customWidth="1"/>
    <col min="5377" max="5380" width="14.7109375" style="28" customWidth="1"/>
    <col min="5381" max="5385" width="12.7109375" style="28" customWidth="1"/>
    <col min="5386" max="5386" width="11.42578125" style="28" customWidth="1"/>
    <col min="5387" max="5624" width="9.140625" style="28"/>
    <col min="5625" max="5625" width="2.140625" style="28" customWidth="1"/>
    <col min="5626" max="5626" width="31.7109375" style="28" customWidth="1"/>
    <col min="5627" max="5627" width="16.7109375" style="28" customWidth="1"/>
    <col min="5628" max="5628" width="15.5703125" style="28" customWidth="1"/>
    <col min="5629" max="5629" width="11.85546875" style="28" customWidth="1"/>
    <col min="5630" max="5632" width="12.7109375" style="28" customWidth="1"/>
    <col min="5633" max="5636" width="14.7109375" style="28" customWidth="1"/>
    <col min="5637" max="5641" width="12.7109375" style="28" customWidth="1"/>
    <col min="5642" max="5642" width="11.42578125" style="28" customWidth="1"/>
    <col min="5643" max="5880" width="9.140625" style="28"/>
    <col min="5881" max="5881" width="2.140625" style="28" customWidth="1"/>
    <col min="5882" max="5882" width="31.7109375" style="28" customWidth="1"/>
    <col min="5883" max="5883" width="16.7109375" style="28" customWidth="1"/>
    <col min="5884" max="5884" width="15.5703125" style="28" customWidth="1"/>
    <col min="5885" max="5885" width="11.85546875" style="28" customWidth="1"/>
    <col min="5886" max="5888" width="12.7109375" style="28" customWidth="1"/>
    <col min="5889" max="5892" width="14.7109375" style="28" customWidth="1"/>
    <col min="5893" max="5897" width="12.7109375" style="28" customWidth="1"/>
    <col min="5898" max="5898" width="11.42578125" style="28" customWidth="1"/>
    <col min="5899" max="6136" width="9.140625" style="28"/>
    <col min="6137" max="6137" width="2.140625" style="28" customWidth="1"/>
    <col min="6138" max="6138" width="31.7109375" style="28" customWidth="1"/>
    <col min="6139" max="6139" width="16.7109375" style="28" customWidth="1"/>
    <col min="6140" max="6140" width="15.5703125" style="28" customWidth="1"/>
    <col min="6141" max="6141" width="11.85546875" style="28" customWidth="1"/>
    <col min="6142" max="6144" width="12.7109375" style="28" customWidth="1"/>
    <col min="6145" max="6148" width="14.7109375" style="28" customWidth="1"/>
    <col min="6149" max="6153" width="12.7109375" style="28" customWidth="1"/>
    <col min="6154" max="6154" width="11.42578125" style="28" customWidth="1"/>
    <col min="6155" max="6392" width="9.140625" style="28"/>
    <col min="6393" max="6393" width="2.140625" style="28" customWidth="1"/>
    <col min="6394" max="6394" width="31.7109375" style="28" customWidth="1"/>
    <col min="6395" max="6395" width="16.7109375" style="28" customWidth="1"/>
    <col min="6396" max="6396" width="15.5703125" style="28" customWidth="1"/>
    <col min="6397" max="6397" width="11.85546875" style="28" customWidth="1"/>
    <col min="6398" max="6400" width="12.7109375" style="28" customWidth="1"/>
    <col min="6401" max="6404" width="14.7109375" style="28" customWidth="1"/>
    <col min="6405" max="6409" width="12.7109375" style="28" customWidth="1"/>
    <col min="6410" max="6410" width="11.42578125" style="28" customWidth="1"/>
    <col min="6411" max="6648" width="9.140625" style="28"/>
    <col min="6649" max="6649" width="2.140625" style="28" customWidth="1"/>
    <col min="6650" max="6650" width="31.7109375" style="28" customWidth="1"/>
    <col min="6651" max="6651" width="16.7109375" style="28" customWidth="1"/>
    <col min="6652" max="6652" width="15.5703125" style="28" customWidth="1"/>
    <col min="6653" max="6653" width="11.85546875" style="28" customWidth="1"/>
    <col min="6654" max="6656" width="12.7109375" style="28" customWidth="1"/>
    <col min="6657" max="6660" width="14.7109375" style="28" customWidth="1"/>
    <col min="6661" max="6665" width="12.7109375" style="28" customWidth="1"/>
    <col min="6666" max="6666" width="11.42578125" style="28" customWidth="1"/>
    <col min="6667" max="6904" width="9.140625" style="28"/>
    <col min="6905" max="6905" width="2.140625" style="28" customWidth="1"/>
    <col min="6906" max="6906" width="31.7109375" style="28" customWidth="1"/>
    <col min="6907" max="6907" width="16.7109375" style="28" customWidth="1"/>
    <col min="6908" max="6908" width="15.5703125" style="28" customWidth="1"/>
    <col min="6909" max="6909" width="11.85546875" style="28" customWidth="1"/>
    <col min="6910" max="6912" width="12.7109375" style="28" customWidth="1"/>
    <col min="6913" max="6916" width="14.7109375" style="28" customWidth="1"/>
    <col min="6917" max="6921" width="12.7109375" style="28" customWidth="1"/>
    <col min="6922" max="6922" width="11.42578125" style="28" customWidth="1"/>
    <col min="6923" max="7160" width="9.140625" style="28"/>
    <col min="7161" max="7161" width="2.140625" style="28" customWidth="1"/>
    <col min="7162" max="7162" width="31.7109375" style="28" customWidth="1"/>
    <col min="7163" max="7163" width="16.7109375" style="28" customWidth="1"/>
    <col min="7164" max="7164" width="15.5703125" style="28" customWidth="1"/>
    <col min="7165" max="7165" width="11.85546875" style="28" customWidth="1"/>
    <col min="7166" max="7168" width="12.7109375" style="28" customWidth="1"/>
    <col min="7169" max="7172" width="14.7109375" style="28" customWidth="1"/>
    <col min="7173" max="7177" width="12.7109375" style="28" customWidth="1"/>
    <col min="7178" max="7178" width="11.42578125" style="28" customWidth="1"/>
    <col min="7179" max="7416" width="9.140625" style="28"/>
    <col min="7417" max="7417" width="2.140625" style="28" customWidth="1"/>
    <col min="7418" max="7418" width="31.7109375" style="28" customWidth="1"/>
    <col min="7419" max="7419" width="16.7109375" style="28" customWidth="1"/>
    <col min="7420" max="7420" width="15.5703125" style="28" customWidth="1"/>
    <col min="7421" max="7421" width="11.85546875" style="28" customWidth="1"/>
    <col min="7422" max="7424" width="12.7109375" style="28" customWidth="1"/>
    <col min="7425" max="7428" width="14.7109375" style="28" customWidth="1"/>
    <col min="7429" max="7433" width="12.7109375" style="28" customWidth="1"/>
    <col min="7434" max="7434" width="11.42578125" style="28" customWidth="1"/>
    <col min="7435" max="7672" width="9.140625" style="28"/>
    <col min="7673" max="7673" width="2.140625" style="28" customWidth="1"/>
    <col min="7674" max="7674" width="31.7109375" style="28" customWidth="1"/>
    <col min="7675" max="7675" width="16.7109375" style="28" customWidth="1"/>
    <col min="7676" max="7676" width="15.5703125" style="28" customWidth="1"/>
    <col min="7677" max="7677" width="11.85546875" style="28" customWidth="1"/>
    <col min="7678" max="7680" width="12.7109375" style="28" customWidth="1"/>
    <col min="7681" max="7684" width="14.7109375" style="28" customWidth="1"/>
    <col min="7685" max="7689" width="12.7109375" style="28" customWidth="1"/>
    <col min="7690" max="7690" width="11.42578125" style="28" customWidth="1"/>
    <col min="7691" max="7928" width="9.140625" style="28"/>
    <col min="7929" max="7929" width="2.140625" style="28" customWidth="1"/>
    <col min="7930" max="7930" width="31.7109375" style="28" customWidth="1"/>
    <col min="7931" max="7931" width="16.7109375" style="28" customWidth="1"/>
    <col min="7932" max="7932" width="15.5703125" style="28" customWidth="1"/>
    <col min="7933" max="7933" width="11.85546875" style="28" customWidth="1"/>
    <col min="7934" max="7936" width="12.7109375" style="28" customWidth="1"/>
    <col min="7937" max="7940" width="14.7109375" style="28" customWidth="1"/>
    <col min="7941" max="7945" width="12.7109375" style="28" customWidth="1"/>
    <col min="7946" max="7946" width="11.42578125" style="28" customWidth="1"/>
    <col min="7947" max="8184" width="9.140625" style="28"/>
    <col min="8185" max="8185" width="2.140625" style="28" customWidth="1"/>
    <col min="8186" max="8186" width="31.7109375" style="28" customWidth="1"/>
    <col min="8187" max="8187" width="16.7109375" style="28" customWidth="1"/>
    <col min="8188" max="8188" width="15.5703125" style="28" customWidth="1"/>
    <col min="8189" max="8189" width="11.85546875" style="28" customWidth="1"/>
    <col min="8190" max="8192" width="12.7109375" style="28" customWidth="1"/>
    <col min="8193" max="8196" width="14.7109375" style="28" customWidth="1"/>
    <col min="8197" max="8201" width="12.7109375" style="28" customWidth="1"/>
    <col min="8202" max="8202" width="11.42578125" style="28" customWidth="1"/>
    <col min="8203" max="8440" width="9.140625" style="28"/>
    <col min="8441" max="8441" width="2.140625" style="28" customWidth="1"/>
    <col min="8442" max="8442" width="31.7109375" style="28" customWidth="1"/>
    <col min="8443" max="8443" width="16.7109375" style="28" customWidth="1"/>
    <col min="8444" max="8444" width="15.5703125" style="28" customWidth="1"/>
    <col min="8445" max="8445" width="11.85546875" style="28" customWidth="1"/>
    <col min="8446" max="8448" width="12.7109375" style="28" customWidth="1"/>
    <col min="8449" max="8452" width="14.7109375" style="28" customWidth="1"/>
    <col min="8453" max="8457" width="12.7109375" style="28" customWidth="1"/>
    <col min="8458" max="8458" width="11.42578125" style="28" customWidth="1"/>
    <col min="8459" max="8696" width="9.140625" style="28"/>
    <col min="8697" max="8697" width="2.140625" style="28" customWidth="1"/>
    <col min="8698" max="8698" width="31.7109375" style="28" customWidth="1"/>
    <col min="8699" max="8699" width="16.7109375" style="28" customWidth="1"/>
    <col min="8700" max="8700" width="15.5703125" style="28" customWidth="1"/>
    <col min="8701" max="8701" width="11.85546875" style="28" customWidth="1"/>
    <col min="8702" max="8704" width="12.7109375" style="28" customWidth="1"/>
    <col min="8705" max="8708" width="14.7109375" style="28" customWidth="1"/>
    <col min="8709" max="8713" width="12.7109375" style="28" customWidth="1"/>
    <col min="8714" max="8714" width="11.42578125" style="28" customWidth="1"/>
    <col min="8715" max="8952" width="9.140625" style="28"/>
    <col min="8953" max="8953" width="2.140625" style="28" customWidth="1"/>
    <col min="8954" max="8954" width="31.7109375" style="28" customWidth="1"/>
    <col min="8955" max="8955" width="16.7109375" style="28" customWidth="1"/>
    <col min="8956" max="8956" width="15.5703125" style="28" customWidth="1"/>
    <col min="8957" max="8957" width="11.85546875" style="28" customWidth="1"/>
    <col min="8958" max="8960" width="12.7109375" style="28" customWidth="1"/>
    <col min="8961" max="8964" width="14.7109375" style="28" customWidth="1"/>
    <col min="8965" max="8969" width="12.7109375" style="28" customWidth="1"/>
    <col min="8970" max="8970" width="11.42578125" style="28" customWidth="1"/>
    <col min="8971" max="9208" width="9.140625" style="28"/>
    <col min="9209" max="9209" width="2.140625" style="28" customWidth="1"/>
    <col min="9210" max="9210" width="31.7109375" style="28" customWidth="1"/>
    <col min="9211" max="9211" width="16.7109375" style="28" customWidth="1"/>
    <col min="9212" max="9212" width="15.5703125" style="28" customWidth="1"/>
    <col min="9213" max="9213" width="11.85546875" style="28" customWidth="1"/>
    <col min="9214" max="9216" width="12.7109375" style="28" customWidth="1"/>
    <col min="9217" max="9220" width="14.7109375" style="28" customWidth="1"/>
    <col min="9221" max="9225" width="12.7109375" style="28" customWidth="1"/>
    <col min="9226" max="9226" width="11.42578125" style="28" customWidth="1"/>
    <col min="9227" max="9464" width="9.140625" style="28"/>
    <col min="9465" max="9465" width="2.140625" style="28" customWidth="1"/>
    <col min="9466" max="9466" width="31.7109375" style="28" customWidth="1"/>
    <col min="9467" max="9467" width="16.7109375" style="28" customWidth="1"/>
    <col min="9468" max="9468" width="15.5703125" style="28" customWidth="1"/>
    <col min="9469" max="9469" width="11.85546875" style="28" customWidth="1"/>
    <col min="9470" max="9472" width="12.7109375" style="28" customWidth="1"/>
    <col min="9473" max="9476" width="14.7109375" style="28" customWidth="1"/>
    <col min="9477" max="9481" width="12.7109375" style="28" customWidth="1"/>
    <col min="9482" max="9482" width="11.42578125" style="28" customWidth="1"/>
    <col min="9483" max="9720" width="9.140625" style="28"/>
    <col min="9721" max="9721" width="2.140625" style="28" customWidth="1"/>
    <col min="9722" max="9722" width="31.7109375" style="28" customWidth="1"/>
    <col min="9723" max="9723" width="16.7109375" style="28" customWidth="1"/>
    <col min="9724" max="9724" width="15.5703125" style="28" customWidth="1"/>
    <col min="9725" max="9725" width="11.85546875" style="28" customWidth="1"/>
    <col min="9726" max="9728" width="12.7109375" style="28" customWidth="1"/>
    <col min="9729" max="9732" width="14.7109375" style="28" customWidth="1"/>
    <col min="9733" max="9737" width="12.7109375" style="28" customWidth="1"/>
    <col min="9738" max="9738" width="11.42578125" style="28" customWidth="1"/>
    <col min="9739" max="9976" width="9.140625" style="28"/>
    <col min="9977" max="9977" width="2.140625" style="28" customWidth="1"/>
    <col min="9978" max="9978" width="31.7109375" style="28" customWidth="1"/>
    <col min="9979" max="9979" width="16.7109375" style="28" customWidth="1"/>
    <col min="9980" max="9980" width="15.5703125" style="28" customWidth="1"/>
    <col min="9981" max="9981" width="11.85546875" style="28" customWidth="1"/>
    <col min="9982" max="9984" width="12.7109375" style="28" customWidth="1"/>
    <col min="9985" max="9988" width="14.7109375" style="28" customWidth="1"/>
    <col min="9989" max="9993" width="12.7109375" style="28" customWidth="1"/>
    <col min="9994" max="9994" width="11.42578125" style="28" customWidth="1"/>
    <col min="9995" max="10232" width="9.140625" style="28"/>
    <col min="10233" max="10233" width="2.140625" style="28" customWidth="1"/>
    <col min="10234" max="10234" width="31.7109375" style="28" customWidth="1"/>
    <col min="10235" max="10235" width="16.7109375" style="28" customWidth="1"/>
    <col min="10236" max="10236" width="15.5703125" style="28" customWidth="1"/>
    <col min="10237" max="10237" width="11.85546875" style="28" customWidth="1"/>
    <col min="10238" max="10240" width="12.7109375" style="28" customWidth="1"/>
    <col min="10241" max="10244" width="14.7109375" style="28" customWidth="1"/>
    <col min="10245" max="10249" width="12.7109375" style="28" customWidth="1"/>
    <col min="10250" max="10250" width="11.42578125" style="28" customWidth="1"/>
    <col min="10251" max="10488" width="9.140625" style="28"/>
    <col min="10489" max="10489" width="2.140625" style="28" customWidth="1"/>
    <col min="10490" max="10490" width="31.7109375" style="28" customWidth="1"/>
    <col min="10491" max="10491" width="16.7109375" style="28" customWidth="1"/>
    <col min="10492" max="10492" width="15.5703125" style="28" customWidth="1"/>
    <col min="10493" max="10493" width="11.85546875" style="28" customWidth="1"/>
    <col min="10494" max="10496" width="12.7109375" style="28" customWidth="1"/>
    <col min="10497" max="10500" width="14.7109375" style="28" customWidth="1"/>
    <col min="10501" max="10505" width="12.7109375" style="28" customWidth="1"/>
    <col min="10506" max="10506" width="11.42578125" style="28" customWidth="1"/>
    <col min="10507" max="10744" width="9.140625" style="28"/>
    <col min="10745" max="10745" width="2.140625" style="28" customWidth="1"/>
    <col min="10746" max="10746" width="31.7109375" style="28" customWidth="1"/>
    <col min="10747" max="10747" width="16.7109375" style="28" customWidth="1"/>
    <col min="10748" max="10748" width="15.5703125" style="28" customWidth="1"/>
    <col min="10749" max="10749" width="11.85546875" style="28" customWidth="1"/>
    <col min="10750" max="10752" width="12.7109375" style="28" customWidth="1"/>
    <col min="10753" max="10756" width="14.7109375" style="28" customWidth="1"/>
    <col min="10757" max="10761" width="12.7109375" style="28" customWidth="1"/>
    <col min="10762" max="10762" width="11.42578125" style="28" customWidth="1"/>
    <col min="10763" max="11000" width="9.140625" style="28"/>
    <col min="11001" max="11001" width="2.140625" style="28" customWidth="1"/>
    <col min="11002" max="11002" width="31.7109375" style="28" customWidth="1"/>
    <col min="11003" max="11003" width="16.7109375" style="28" customWidth="1"/>
    <col min="11004" max="11004" width="15.5703125" style="28" customWidth="1"/>
    <col min="11005" max="11005" width="11.85546875" style="28" customWidth="1"/>
    <col min="11006" max="11008" width="12.7109375" style="28" customWidth="1"/>
    <col min="11009" max="11012" width="14.7109375" style="28" customWidth="1"/>
    <col min="11013" max="11017" width="12.7109375" style="28" customWidth="1"/>
    <col min="11018" max="11018" width="11.42578125" style="28" customWidth="1"/>
    <col min="11019" max="11256" width="9.140625" style="28"/>
    <col min="11257" max="11257" width="2.140625" style="28" customWidth="1"/>
    <col min="11258" max="11258" width="31.7109375" style="28" customWidth="1"/>
    <col min="11259" max="11259" width="16.7109375" style="28" customWidth="1"/>
    <col min="11260" max="11260" width="15.5703125" style="28" customWidth="1"/>
    <col min="11261" max="11261" width="11.85546875" style="28" customWidth="1"/>
    <col min="11262" max="11264" width="12.7109375" style="28" customWidth="1"/>
    <col min="11265" max="11268" width="14.7109375" style="28" customWidth="1"/>
    <col min="11269" max="11273" width="12.7109375" style="28" customWidth="1"/>
    <col min="11274" max="11274" width="11.42578125" style="28" customWidth="1"/>
    <col min="11275" max="11512" width="9.140625" style="28"/>
    <col min="11513" max="11513" width="2.140625" style="28" customWidth="1"/>
    <col min="11514" max="11514" width="31.7109375" style="28" customWidth="1"/>
    <col min="11515" max="11515" width="16.7109375" style="28" customWidth="1"/>
    <col min="11516" max="11516" width="15.5703125" style="28" customWidth="1"/>
    <col min="11517" max="11517" width="11.85546875" style="28" customWidth="1"/>
    <col min="11518" max="11520" width="12.7109375" style="28" customWidth="1"/>
    <col min="11521" max="11524" width="14.7109375" style="28" customWidth="1"/>
    <col min="11525" max="11529" width="12.7109375" style="28" customWidth="1"/>
    <col min="11530" max="11530" width="11.42578125" style="28" customWidth="1"/>
    <col min="11531" max="11768" width="9.140625" style="28"/>
    <col min="11769" max="11769" width="2.140625" style="28" customWidth="1"/>
    <col min="11770" max="11770" width="31.7109375" style="28" customWidth="1"/>
    <col min="11771" max="11771" width="16.7109375" style="28" customWidth="1"/>
    <col min="11772" max="11772" width="15.5703125" style="28" customWidth="1"/>
    <col min="11773" max="11773" width="11.85546875" style="28" customWidth="1"/>
    <col min="11774" max="11776" width="12.7109375" style="28" customWidth="1"/>
    <col min="11777" max="11780" width="14.7109375" style="28" customWidth="1"/>
    <col min="11781" max="11785" width="12.7109375" style="28" customWidth="1"/>
    <col min="11786" max="11786" width="11.42578125" style="28" customWidth="1"/>
    <col min="11787" max="12024" width="9.140625" style="28"/>
    <col min="12025" max="12025" width="2.140625" style="28" customWidth="1"/>
    <col min="12026" max="12026" width="31.7109375" style="28" customWidth="1"/>
    <col min="12027" max="12027" width="16.7109375" style="28" customWidth="1"/>
    <col min="12028" max="12028" width="15.5703125" style="28" customWidth="1"/>
    <col min="12029" max="12029" width="11.85546875" style="28" customWidth="1"/>
    <col min="12030" max="12032" width="12.7109375" style="28" customWidth="1"/>
    <col min="12033" max="12036" width="14.7109375" style="28" customWidth="1"/>
    <col min="12037" max="12041" width="12.7109375" style="28" customWidth="1"/>
    <col min="12042" max="12042" width="11.42578125" style="28" customWidth="1"/>
    <col min="12043" max="12280" width="9.140625" style="28"/>
    <col min="12281" max="12281" width="2.140625" style="28" customWidth="1"/>
    <col min="12282" max="12282" width="31.7109375" style="28" customWidth="1"/>
    <col min="12283" max="12283" width="16.7109375" style="28" customWidth="1"/>
    <col min="12284" max="12284" width="15.5703125" style="28" customWidth="1"/>
    <col min="12285" max="12285" width="11.85546875" style="28" customWidth="1"/>
    <col min="12286" max="12288" width="12.7109375" style="28" customWidth="1"/>
    <col min="12289" max="12292" width="14.7109375" style="28" customWidth="1"/>
    <col min="12293" max="12297" width="12.7109375" style="28" customWidth="1"/>
    <col min="12298" max="12298" width="11.42578125" style="28" customWidth="1"/>
    <col min="12299" max="12536" width="9.140625" style="28"/>
    <col min="12537" max="12537" width="2.140625" style="28" customWidth="1"/>
    <col min="12538" max="12538" width="31.7109375" style="28" customWidth="1"/>
    <col min="12539" max="12539" width="16.7109375" style="28" customWidth="1"/>
    <col min="12540" max="12540" width="15.5703125" style="28" customWidth="1"/>
    <col min="12541" max="12541" width="11.85546875" style="28" customWidth="1"/>
    <col min="12542" max="12544" width="12.7109375" style="28" customWidth="1"/>
    <col min="12545" max="12548" width="14.7109375" style="28" customWidth="1"/>
    <col min="12549" max="12553" width="12.7109375" style="28" customWidth="1"/>
    <col min="12554" max="12554" width="11.42578125" style="28" customWidth="1"/>
    <col min="12555" max="12792" width="9.140625" style="28"/>
    <col min="12793" max="12793" width="2.140625" style="28" customWidth="1"/>
    <col min="12794" max="12794" width="31.7109375" style="28" customWidth="1"/>
    <col min="12795" max="12795" width="16.7109375" style="28" customWidth="1"/>
    <col min="12796" max="12796" width="15.5703125" style="28" customWidth="1"/>
    <col min="12797" max="12797" width="11.85546875" style="28" customWidth="1"/>
    <col min="12798" max="12800" width="12.7109375" style="28" customWidth="1"/>
    <col min="12801" max="12804" width="14.7109375" style="28" customWidth="1"/>
    <col min="12805" max="12809" width="12.7109375" style="28" customWidth="1"/>
    <col min="12810" max="12810" width="11.42578125" style="28" customWidth="1"/>
    <col min="12811" max="13048" width="9.140625" style="28"/>
    <col min="13049" max="13049" width="2.140625" style="28" customWidth="1"/>
    <col min="13050" max="13050" width="31.7109375" style="28" customWidth="1"/>
    <col min="13051" max="13051" width="16.7109375" style="28" customWidth="1"/>
    <col min="13052" max="13052" width="15.5703125" style="28" customWidth="1"/>
    <col min="13053" max="13053" width="11.85546875" style="28" customWidth="1"/>
    <col min="13054" max="13056" width="12.7109375" style="28" customWidth="1"/>
    <col min="13057" max="13060" width="14.7109375" style="28" customWidth="1"/>
    <col min="13061" max="13065" width="12.7109375" style="28" customWidth="1"/>
    <col min="13066" max="13066" width="11.42578125" style="28" customWidth="1"/>
    <col min="13067" max="13304" width="9.140625" style="28"/>
    <col min="13305" max="13305" width="2.140625" style="28" customWidth="1"/>
    <col min="13306" max="13306" width="31.7109375" style="28" customWidth="1"/>
    <col min="13307" max="13307" width="16.7109375" style="28" customWidth="1"/>
    <col min="13308" max="13308" width="15.5703125" style="28" customWidth="1"/>
    <col min="13309" max="13309" width="11.85546875" style="28" customWidth="1"/>
    <col min="13310" max="13312" width="12.7109375" style="28" customWidth="1"/>
    <col min="13313" max="13316" width="14.7109375" style="28" customWidth="1"/>
    <col min="13317" max="13321" width="12.7109375" style="28" customWidth="1"/>
    <col min="13322" max="13322" width="11.42578125" style="28" customWidth="1"/>
    <col min="13323" max="13560" width="9.140625" style="28"/>
    <col min="13561" max="13561" width="2.140625" style="28" customWidth="1"/>
    <col min="13562" max="13562" width="31.7109375" style="28" customWidth="1"/>
    <col min="13563" max="13563" width="16.7109375" style="28" customWidth="1"/>
    <col min="13564" max="13564" width="15.5703125" style="28" customWidth="1"/>
    <col min="13565" max="13565" width="11.85546875" style="28" customWidth="1"/>
    <col min="13566" max="13568" width="12.7109375" style="28" customWidth="1"/>
    <col min="13569" max="13572" width="14.7109375" style="28" customWidth="1"/>
    <col min="13573" max="13577" width="12.7109375" style="28" customWidth="1"/>
    <col min="13578" max="13578" width="11.42578125" style="28" customWidth="1"/>
    <col min="13579" max="13816" width="9.140625" style="28"/>
    <col min="13817" max="13817" width="2.140625" style="28" customWidth="1"/>
    <col min="13818" max="13818" width="31.7109375" style="28" customWidth="1"/>
    <col min="13819" max="13819" width="16.7109375" style="28" customWidth="1"/>
    <col min="13820" max="13820" width="15.5703125" style="28" customWidth="1"/>
    <col min="13821" max="13821" width="11.85546875" style="28" customWidth="1"/>
    <col min="13822" max="13824" width="12.7109375" style="28" customWidth="1"/>
    <col min="13825" max="13828" width="14.7109375" style="28" customWidth="1"/>
    <col min="13829" max="13833" width="12.7109375" style="28" customWidth="1"/>
    <col min="13834" max="13834" width="11.42578125" style="28" customWidth="1"/>
    <col min="13835" max="14072" width="9.140625" style="28"/>
    <col min="14073" max="14073" width="2.140625" style="28" customWidth="1"/>
    <col min="14074" max="14074" width="31.7109375" style="28" customWidth="1"/>
    <col min="14075" max="14075" width="16.7109375" style="28" customWidth="1"/>
    <col min="14076" max="14076" width="15.5703125" style="28" customWidth="1"/>
    <col min="14077" max="14077" width="11.85546875" style="28" customWidth="1"/>
    <col min="14078" max="14080" width="12.7109375" style="28" customWidth="1"/>
    <col min="14081" max="14084" width="14.7109375" style="28" customWidth="1"/>
    <col min="14085" max="14089" width="12.7109375" style="28" customWidth="1"/>
    <col min="14090" max="14090" width="11.42578125" style="28" customWidth="1"/>
    <col min="14091" max="14328" width="9.140625" style="28"/>
    <col min="14329" max="14329" width="2.140625" style="28" customWidth="1"/>
    <col min="14330" max="14330" width="31.7109375" style="28" customWidth="1"/>
    <col min="14331" max="14331" width="16.7109375" style="28" customWidth="1"/>
    <col min="14332" max="14332" width="15.5703125" style="28" customWidth="1"/>
    <col min="14333" max="14333" width="11.85546875" style="28" customWidth="1"/>
    <col min="14334" max="14336" width="12.7109375" style="28" customWidth="1"/>
    <col min="14337" max="14340" width="14.7109375" style="28" customWidth="1"/>
    <col min="14341" max="14345" width="12.7109375" style="28" customWidth="1"/>
    <col min="14346" max="14346" width="11.42578125" style="28" customWidth="1"/>
    <col min="14347" max="14584" width="9.140625" style="28"/>
    <col min="14585" max="14585" width="2.140625" style="28" customWidth="1"/>
    <col min="14586" max="14586" width="31.7109375" style="28" customWidth="1"/>
    <col min="14587" max="14587" width="16.7109375" style="28" customWidth="1"/>
    <col min="14588" max="14588" width="15.5703125" style="28" customWidth="1"/>
    <col min="14589" max="14589" width="11.85546875" style="28" customWidth="1"/>
    <col min="14590" max="14592" width="12.7109375" style="28" customWidth="1"/>
    <col min="14593" max="14596" width="14.7109375" style="28" customWidth="1"/>
    <col min="14597" max="14601" width="12.7109375" style="28" customWidth="1"/>
    <col min="14602" max="14602" width="11.42578125" style="28" customWidth="1"/>
    <col min="14603" max="14840" width="9.140625" style="28"/>
    <col min="14841" max="14841" width="2.140625" style="28" customWidth="1"/>
    <col min="14842" max="14842" width="31.7109375" style="28" customWidth="1"/>
    <col min="14843" max="14843" width="16.7109375" style="28" customWidth="1"/>
    <col min="14844" max="14844" width="15.5703125" style="28" customWidth="1"/>
    <col min="14845" max="14845" width="11.85546875" style="28" customWidth="1"/>
    <col min="14846" max="14848" width="12.7109375" style="28" customWidth="1"/>
    <col min="14849" max="14852" width="14.7109375" style="28" customWidth="1"/>
    <col min="14853" max="14857" width="12.7109375" style="28" customWidth="1"/>
    <col min="14858" max="14858" width="11.42578125" style="28" customWidth="1"/>
    <col min="14859" max="15096" width="9.140625" style="28"/>
    <col min="15097" max="15097" width="2.140625" style="28" customWidth="1"/>
    <col min="15098" max="15098" width="31.7109375" style="28" customWidth="1"/>
    <col min="15099" max="15099" width="16.7109375" style="28" customWidth="1"/>
    <col min="15100" max="15100" width="15.5703125" style="28" customWidth="1"/>
    <col min="15101" max="15101" width="11.85546875" style="28" customWidth="1"/>
    <col min="15102" max="15104" width="12.7109375" style="28" customWidth="1"/>
    <col min="15105" max="15108" width="14.7109375" style="28" customWidth="1"/>
    <col min="15109" max="15113" width="12.7109375" style="28" customWidth="1"/>
    <col min="15114" max="15114" width="11.42578125" style="28" customWidth="1"/>
    <col min="15115" max="15352" width="9.140625" style="28"/>
    <col min="15353" max="15353" width="2.140625" style="28" customWidth="1"/>
    <col min="15354" max="15354" width="31.7109375" style="28" customWidth="1"/>
    <col min="15355" max="15355" width="16.7109375" style="28" customWidth="1"/>
    <col min="15356" max="15356" width="15.5703125" style="28" customWidth="1"/>
    <col min="15357" max="15357" width="11.85546875" style="28" customWidth="1"/>
    <col min="15358" max="15360" width="12.7109375" style="28" customWidth="1"/>
    <col min="15361" max="15364" width="14.7109375" style="28" customWidth="1"/>
    <col min="15365" max="15369" width="12.7109375" style="28" customWidth="1"/>
    <col min="15370" max="15370" width="11.42578125" style="28" customWidth="1"/>
    <col min="15371" max="15608" width="9.140625" style="28"/>
    <col min="15609" max="15609" width="2.140625" style="28" customWidth="1"/>
    <col min="15610" max="15610" width="31.7109375" style="28" customWidth="1"/>
    <col min="15611" max="15611" width="16.7109375" style="28" customWidth="1"/>
    <col min="15612" max="15612" width="15.5703125" style="28" customWidth="1"/>
    <col min="15613" max="15613" width="11.85546875" style="28" customWidth="1"/>
    <col min="15614" max="15616" width="12.7109375" style="28" customWidth="1"/>
    <col min="15617" max="15620" width="14.7109375" style="28" customWidth="1"/>
    <col min="15621" max="15625" width="12.7109375" style="28" customWidth="1"/>
    <col min="15626" max="15626" width="11.42578125" style="28" customWidth="1"/>
    <col min="15627" max="15864" width="9.140625" style="28"/>
    <col min="15865" max="15865" width="2.140625" style="28" customWidth="1"/>
    <col min="15866" max="15866" width="31.7109375" style="28" customWidth="1"/>
    <col min="15867" max="15867" width="16.7109375" style="28" customWidth="1"/>
    <col min="15868" max="15868" width="15.5703125" style="28" customWidth="1"/>
    <col min="15869" max="15869" width="11.85546875" style="28" customWidth="1"/>
    <col min="15870" max="15872" width="12.7109375" style="28" customWidth="1"/>
    <col min="15873" max="15876" width="14.7109375" style="28" customWidth="1"/>
    <col min="15877" max="15881" width="12.7109375" style="28" customWidth="1"/>
    <col min="15882" max="15882" width="11.42578125" style="28" customWidth="1"/>
    <col min="15883" max="16120" width="9.140625" style="28"/>
    <col min="16121" max="16121" width="2.140625" style="28" customWidth="1"/>
    <col min="16122" max="16122" width="31.7109375" style="28" customWidth="1"/>
    <col min="16123" max="16123" width="16.7109375" style="28" customWidth="1"/>
    <col min="16124" max="16124" width="15.5703125" style="28" customWidth="1"/>
    <col min="16125" max="16125" width="11.85546875" style="28" customWidth="1"/>
    <col min="16126" max="16128" width="12.7109375" style="28" customWidth="1"/>
    <col min="16129" max="16132" width="14.7109375" style="28" customWidth="1"/>
    <col min="16133" max="16137" width="12.7109375" style="28" customWidth="1"/>
    <col min="16138" max="16138" width="11.42578125" style="28" customWidth="1"/>
    <col min="16139" max="16384" width="9.140625" style="28"/>
  </cols>
  <sheetData>
    <row r="1" spans="1:12" s="91" customFormat="1" ht="14.1" customHeight="1" x14ac:dyDescent="0.25">
      <c r="A1" s="968" t="str">
        <f>'Housing Loan'!$A$1:$J$1</f>
        <v>NAME OF INSURANCE COMPANY</v>
      </c>
      <c r="B1" s="968"/>
      <c r="C1" s="968"/>
      <c r="D1" s="968"/>
      <c r="E1" s="968"/>
      <c r="F1" s="968"/>
      <c r="G1" s="968"/>
      <c r="H1" s="968"/>
      <c r="I1" s="968"/>
      <c r="J1" s="968"/>
    </row>
    <row r="2" spans="1:12" s="91" customFormat="1" ht="14.1" customHeight="1" x14ac:dyDescent="0.25">
      <c r="A2" s="968" t="str">
        <f>'Housing Loan'!$A$2:$J$2</f>
        <v>STATEMENT OF CAPITAL, RESERVES AND SURPLUS INVESTMENTS</v>
      </c>
      <c r="B2" s="968"/>
      <c r="C2" s="968"/>
      <c r="D2" s="968"/>
      <c r="E2" s="968"/>
      <c r="F2" s="968"/>
      <c r="G2" s="968"/>
      <c r="H2" s="968"/>
      <c r="I2" s="968"/>
      <c r="J2" s="968"/>
    </row>
    <row r="3" spans="1:12" s="91" customFormat="1" ht="14.1" customHeight="1" x14ac:dyDescent="0.25">
      <c r="A3" s="968" t="str">
        <f>'Housing Loan'!$A$3:$J$3</f>
        <v>AS OF DATE</v>
      </c>
      <c r="B3" s="968"/>
      <c r="C3" s="968"/>
      <c r="D3" s="968"/>
      <c r="E3" s="968"/>
      <c r="F3" s="968"/>
      <c r="G3" s="968"/>
      <c r="H3" s="968"/>
      <c r="I3" s="968"/>
      <c r="J3" s="968"/>
    </row>
    <row r="4" spans="1:12" s="91" customFormat="1" ht="14.1" customHeight="1" thickBot="1" x14ac:dyDescent="0.3">
      <c r="A4" s="1011"/>
      <c r="B4" s="1011"/>
      <c r="C4" s="1011"/>
      <c r="D4" s="1011"/>
      <c r="E4" s="1011"/>
      <c r="F4" s="1011"/>
      <c r="G4" s="1011"/>
      <c r="H4" s="1011"/>
      <c r="I4" s="1011"/>
      <c r="J4" s="1011"/>
    </row>
    <row r="5" spans="1:12" ht="12.75" customHeight="1" x14ac:dyDescent="0.2">
      <c r="A5" s="866" t="s">
        <v>211</v>
      </c>
      <c r="B5" s="868"/>
      <c r="C5" s="1015" t="s">
        <v>229</v>
      </c>
      <c r="D5" s="1015"/>
      <c r="E5" s="875" t="s">
        <v>212</v>
      </c>
      <c r="F5" s="938" t="s">
        <v>213</v>
      </c>
      <c r="G5" s="938"/>
      <c r="H5" s="875" t="s">
        <v>214</v>
      </c>
      <c r="I5" s="938" t="s">
        <v>203</v>
      </c>
      <c r="J5" s="1016"/>
      <c r="K5" s="626"/>
      <c r="L5" s="627"/>
    </row>
    <row r="6" spans="1:12" ht="12.75" customHeight="1" x14ac:dyDescent="0.2">
      <c r="A6" s="869"/>
      <c r="B6" s="871"/>
      <c r="C6" s="969" t="s">
        <v>230</v>
      </c>
      <c r="D6" s="969" t="s">
        <v>231</v>
      </c>
      <c r="E6" s="876"/>
      <c r="F6" s="969" t="s">
        <v>215</v>
      </c>
      <c r="G6" s="969" t="s">
        <v>216</v>
      </c>
      <c r="H6" s="876"/>
      <c r="I6" s="969" t="s">
        <v>416</v>
      </c>
      <c r="J6" s="1012" t="s">
        <v>378</v>
      </c>
      <c r="K6" s="626"/>
    </row>
    <row r="7" spans="1:12" ht="12.75" customHeight="1" x14ac:dyDescent="0.2">
      <c r="A7" s="869"/>
      <c r="B7" s="871"/>
      <c r="C7" s="876"/>
      <c r="D7" s="876"/>
      <c r="E7" s="876"/>
      <c r="F7" s="876"/>
      <c r="G7" s="876"/>
      <c r="H7" s="876"/>
      <c r="I7" s="876"/>
      <c r="J7" s="1013"/>
      <c r="K7" s="626"/>
      <c r="L7" s="627"/>
    </row>
    <row r="8" spans="1:12" ht="12.75" customHeight="1" x14ac:dyDescent="0.2">
      <c r="A8" s="869"/>
      <c r="B8" s="871"/>
      <c r="C8" s="876"/>
      <c r="D8" s="876"/>
      <c r="E8" s="876"/>
      <c r="F8" s="876"/>
      <c r="G8" s="876"/>
      <c r="H8" s="876"/>
      <c r="I8" s="876"/>
      <c r="J8" s="1013"/>
      <c r="K8" s="626"/>
    </row>
    <row r="9" spans="1:12" ht="12.75" customHeight="1" x14ac:dyDescent="0.2">
      <c r="A9" s="872"/>
      <c r="B9" s="874"/>
      <c r="C9" s="877"/>
      <c r="D9" s="877"/>
      <c r="E9" s="877"/>
      <c r="F9" s="877"/>
      <c r="G9" s="877"/>
      <c r="H9" s="877"/>
      <c r="I9" s="877"/>
      <c r="J9" s="1014"/>
      <c r="K9" s="626"/>
    </row>
    <row r="10" spans="1:12" ht="12.75" customHeight="1" thickBot="1" x14ac:dyDescent="0.25">
      <c r="A10" s="1002"/>
      <c r="B10" s="1003"/>
      <c r="C10" s="26"/>
      <c r="D10" s="26"/>
      <c r="E10" s="26"/>
      <c r="F10" s="26"/>
      <c r="G10" s="26"/>
      <c r="H10" s="26"/>
      <c r="I10" s="26"/>
      <c r="J10" s="616"/>
      <c r="K10" s="626"/>
    </row>
    <row r="11" spans="1:12" ht="12.75" customHeight="1" x14ac:dyDescent="0.2">
      <c r="A11" s="335"/>
      <c r="B11" s="319"/>
      <c r="C11" s="169"/>
      <c r="D11" s="169"/>
      <c r="E11" s="31"/>
      <c r="F11" s="31"/>
      <c r="G11" s="31"/>
      <c r="H11" s="31"/>
      <c r="I11" s="31"/>
      <c r="J11" s="522"/>
      <c r="K11" s="626"/>
    </row>
    <row r="12" spans="1:12" ht="12.75" customHeight="1" x14ac:dyDescent="0.2">
      <c r="A12" s="336" t="s">
        <v>194</v>
      </c>
      <c r="B12" s="322"/>
      <c r="C12" s="36"/>
      <c r="D12" s="36"/>
      <c r="E12" s="337"/>
      <c r="F12" s="337"/>
      <c r="G12" s="337"/>
      <c r="H12" s="58"/>
      <c r="I12" s="172"/>
      <c r="J12" s="622"/>
      <c r="K12" s="626"/>
    </row>
    <row r="13" spans="1:12" ht="12.75" customHeight="1" x14ac:dyDescent="0.2">
      <c r="A13" s="339">
        <v>1</v>
      </c>
      <c r="B13" s="104"/>
      <c r="C13" s="104"/>
      <c r="D13" s="104"/>
      <c r="E13" s="347"/>
      <c r="F13" s="347"/>
      <c r="G13" s="347"/>
      <c r="H13" s="41"/>
      <c r="I13" s="154"/>
      <c r="J13" s="623"/>
      <c r="K13" s="626"/>
    </row>
    <row r="14" spans="1:12" ht="12.75" customHeight="1" x14ac:dyDescent="0.2">
      <c r="A14" s="339">
        <v>2</v>
      </c>
      <c r="B14" s="105"/>
      <c r="C14" s="105"/>
      <c r="D14" s="105"/>
      <c r="E14" s="348"/>
      <c r="F14" s="348"/>
      <c r="G14" s="348"/>
      <c r="H14" s="45"/>
      <c r="I14" s="158"/>
      <c r="J14" s="624"/>
      <c r="K14" s="626"/>
    </row>
    <row r="15" spans="1:12" ht="12.75" customHeight="1" x14ac:dyDescent="0.2">
      <c r="A15" s="339">
        <v>3</v>
      </c>
      <c r="B15" s="105"/>
      <c r="C15" s="105"/>
      <c r="D15" s="105"/>
      <c r="E15" s="348"/>
      <c r="F15" s="348"/>
      <c r="G15" s="348"/>
      <c r="H15" s="45"/>
      <c r="I15" s="158"/>
      <c r="J15" s="624"/>
      <c r="K15" s="626"/>
    </row>
    <row r="16" spans="1:12" ht="12.75" customHeight="1" x14ac:dyDescent="0.2">
      <c r="A16" s="339">
        <v>4</v>
      </c>
      <c r="B16" s="349"/>
      <c r="C16" s="105"/>
      <c r="D16" s="105"/>
      <c r="E16" s="348"/>
      <c r="F16" s="348"/>
      <c r="G16" s="348"/>
      <c r="H16" s="45"/>
      <c r="I16" s="158"/>
      <c r="J16" s="624"/>
      <c r="K16" s="626"/>
    </row>
    <row r="17" spans="1:11" ht="12.75" customHeight="1" x14ac:dyDescent="0.2">
      <c r="A17" s="339"/>
      <c r="B17" s="350"/>
      <c r="C17" s="31"/>
      <c r="D17" s="31"/>
      <c r="E17" s="320"/>
      <c r="F17" s="320"/>
      <c r="G17" s="320"/>
      <c r="H17" s="56"/>
      <c r="I17" s="56"/>
      <c r="J17" s="536"/>
      <c r="K17" s="626"/>
    </row>
    <row r="18" spans="1:11" ht="12.75" customHeight="1" thickBot="1" x14ac:dyDescent="0.25">
      <c r="A18" s="339"/>
      <c r="B18" s="34"/>
      <c r="C18" s="36"/>
      <c r="D18" s="36"/>
      <c r="E18" s="342"/>
      <c r="F18" s="342"/>
      <c r="G18" s="342"/>
      <c r="H18" s="351"/>
      <c r="I18" s="351"/>
      <c r="J18" s="625"/>
      <c r="K18" s="626"/>
    </row>
    <row r="19" spans="1:11" ht="12.75" customHeight="1" x14ac:dyDescent="0.2">
      <c r="A19" s="345" t="s">
        <v>232</v>
      </c>
      <c r="B19" s="326"/>
      <c r="C19" s="36"/>
      <c r="D19" s="36"/>
      <c r="E19" s="36"/>
      <c r="F19" s="36"/>
      <c r="G19" s="36"/>
      <c r="H19" s="333">
        <f>SUM(H13:H16)</f>
        <v>0</v>
      </c>
      <c r="I19" s="333">
        <f>SUM(I13:I16)</f>
        <v>0</v>
      </c>
      <c r="J19" s="618">
        <f>SUM(J13:J16)</f>
        <v>0</v>
      </c>
      <c r="K19" s="626"/>
    </row>
    <row r="20" spans="1:11" ht="12.75" customHeight="1" thickBot="1" x14ac:dyDescent="0.25">
      <c r="A20" s="346" t="s">
        <v>209</v>
      </c>
      <c r="B20" s="328"/>
      <c r="C20" s="116"/>
      <c r="D20" s="116"/>
      <c r="E20" s="116"/>
      <c r="F20" s="116"/>
      <c r="G20" s="116"/>
      <c r="H20" s="163"/>
      <c r="I20" s="163"/>
      <c r="J20" s="534"/>
      <c r="K20" s="626"/>
    </row>
    <row r="21" spans="1:11" s="762" customFormat="1" ht="12.75" customHeight="1" thickBot="1" x14ac:dyDescent="0.25">
      <c r="A21" s="763" t="s">
        <v>233</v>
      </c>
      <c r="B21" s="758"/>
      <c r="C21" s="759"/>
      <c r="D21" s="759"/>
      <c r="E21" s="759"/>
      <c r="F21" s="759"/>
      <c r="G21" s="759"/>
      <c r="H21" s="760">
        <f>H19-H20</f>
        <v>0</v>
      </c>
      <c r="I21" s="760">
        <f>I19-I20</f>
        <v>0</v>
      </c>
      <c r="J21" s="760">
        <f>J19-J20</f>
        <v>0</v>
      </c>
      <c r="K21" s="764"/>
    </row>
    <row r="22" spans="1:11" ht="12.75" customHeight="1" x14ac:dyDescent="0.2">
      <c r="K22" s="627"/>
    </row>
  </sheetData>
  <mergeCells count="17">
    <mergeCell ref="A2:J2"/>
    <mergeCell ref="A3:J3"/>
    <mergeCell ref="A4:J4"/>
    <mergeCell ref="A1:J1"/>
    <mergeCell ref="A10:B10"/>
    <mergeCell ref="J6:J9"/>
    <mergeCell ref="C6:C9"/>
    <mergeCell ref="D6:D9"/>
    <mergeCell ref="F6:F9"/>
    <mergeCell ref="G6:G9"/>
    <mergeCell ref="A5:B9"/>
    <mergeCell ref="C5:D5"/>
    <mergeCell ref="E5:E9"/>
    <mergeCell ref="F5:G5"/>
    <mergeCell ref="H5:H9"/>
    <mergeCell ref="I5:J5"/>
    <mergeCell ref="I6:I9"/>
  </mergeCells>
  <pageMargins left="0.5" right="0.5" top="1" bottom="0.5" header="0.2" footer="0.1"/>
  <pageSetup paperSize="5" scale="66" fitToHeight="0" orientation="landscape" r:id="rId1"/>
  <headerFooter>
    <oddFooter>&amp;R&amp;"Arial,Bold"&amp;10Page 38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  <pageSetUpPr fitToPage="1"/>
  </sheetPr>
  <dimension ref="A1:K22"/>
  <sheetViews>
    <sheetView showGridLines="0" zoomScale="85" zoomScaleNormal="85" zoomScalePageLayoutView="40" workbookViewId="0">
      <selection activeCell="E14" sqref="E14"/>
    </sheetView>
  </sheetViews>
  <sheetFormatPr defaultRowHeight="12.75" customHeight="1" x14ac:dyDescent="0.2"/>
  <cols>
    <col min="1" max="1" width="2.5703125" style="87" customWidth="1"/>
    <col min="2" max="2" width="31.7109375" style="28" customWidth="1"/>
    <col min="3" max="3" width="19.140625" style="86" customWidth="1"/>
    <col min="4" max="4" width="11.85546875" style="28" customWidth="1"/>
    <col min="5" max="7" width="12.7109375" style="28" customWidth="1"/>
    <col min="8" max="9" width="14.7109375" style="28" customWidth="1"/>
    <col min="10" max="248" width="9.140625" style="28"/>
    <col min="249" max="249" width="2.5703125" style="28" customWidth="1"/>
    <col min="250" max="250" width="31.7109375" style="28" customWidth="1"/>
    <col min="251" max="251" width="19.14062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4" width="9.140625" style="28"/>
    <col min="505" max="505" width="2.5703125" style="28" customWidth="1"/>
    <col min="506" max="506" width="31.7109375" style="28" customWidth="1"/>
    <col min="507" max="507" width="19.14062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0" width="9.140625" style="28"/>
    <col min="761" max="761" width="2.5703125" style="28" customWidth="1"/>
    <col min="762" max="762" width="31.7109375" style="28" customWidth="1"/>
    <col min="763" max="763" width="19.14062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6" width="9.140625" style="28"/>
    <col min="1017" max="1017" width="2.5703125" style="28" customWidth="1"/>
    <col min="1018" max="1018" width="31.7109375" style="28" customWidth="1"/>
    <col min="1019" max="1019" width="19.14062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2" width="9.140625" style="28"/>
    <col min="1273" max="1273" width="2.5703125" style="28" customWidth="1"/>
    <col min="1274" max="1274" width="31.7109375" style="28" customWidth="1"/>
    <col min="1275" max="1275" width="19.14062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8" width="9.140625" style="28"/>
    <col min="1529" max="1529" width="2.5703125" style="28" customWidth="1"/>
    <col min="1530" max="1530" width="31.7109375" style="28" customWidth="1"/>
    <col min="1531" max="1531" width="19.14062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4" width="9.140625" style="28"/>
    <col min="1785" max="1785" width="2.5703125" style="28" customWidth="1"/>
    <col min="1786" max="1786" width="31.7109375" style="28" customWidth="1"/>
    <col min="1787" max="1787" width="19.14062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0" width="9.140625" style="28"/>
    <col min="2041" max="2041" width="2.5703125" style="28" customWidth="1"/>
    <col min="2042" max="2042" width="31.7109375" style="28" customWidth="1"/>
    <col min="2043" max="2043" width="19.14062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6" width="9.140625" style="28"/>
    <col min="2297" max="2297" width="2.5703125" style="28" customWidth="1"/>
    <col min="2298" max="2298" width="31.7109375" style="28" customWidth="1"/>
    <col min="2299" max="2299" width="19.14062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2" width="9.140625" style="28"/>
    <col min="2553" max="2553" width="2.5703125" style="28" customWidth="1"/>
    <col min="2554" max="2554" width="31.7109375" style="28" customWidth="1"/>
    <col min="2555" max="2555" width="19.14062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8" width="9.140625" style="28"/>
    <col min="2809" max="2809" width="2.5703125" style="28" customWidth="1"/>
    <col min="2810" max="2810" width="31.7109375" style="28" customWidth="1"/>
    <col min="2811" max="2811" width="19.14062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4" width="9.140625" style="28"/>
    <col min="3065" max="3065" width="2.5703125" style="28" customWidth="1"/>
    <col min="3066" max="3066" width="31.7109375" style="28" customWidth="1"/>
    <col min="3067" max="3067" width="19.14062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0" width="9.140625" style="28"/>
    <col min="3321" max="3321" width="2.5703125" style="28" customWidth="1"/>
    <col min="3322" max="3322" width="31.7109375" style="28" customWidth="1"/>
    <col min="3323" max="3323" width="19.14062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6" width="9.140625" style="28"/>
    <col min="3577" max="3577" width="2.5703125" style="28" customWidth="1"/>
    <col min="3578" max="3578" width="31.7109375" style="28" customWidth="1"/>
    <col min="3579" max="3579" width="19.14062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2" width="9.140625" style="28"/>
    <col min="3833" max="3833" width="2.5703125" style="28" customWidth="1"/>
    <col min="3834" max="3834" width="31.7109375" style="28" customWidth="1"/>
    <col min="3835" max="3835" width="19.14062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8" width="9.140625" style="28"/>
    <col min="4089" max="4089" width="2.5703125" style="28" customWidth="1"/>
    <col min="4090" max="4090" width="31.7109375" style="28" customWidth="1"/>
    <col min="4091" max="4091" width="19.14062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4" width="9.140625" style="28"/>
    <col min="4345" max="4345" width="2.5703125" style="28" customWidth="1"/>
    <col min="4346" max="4346" width="31.7109375" style="28" customWidth="1"/>
    <col min="4347" max="4347" width="19.14062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0" width="9.140625" style="28"/>
    <col min="4601" max="4601" width="2.5703125" style="28" customWidth="1"/>
    <col min="4602" max="4602" width="31.7109375" style="28" customWidth="1"/>
    <col min="4603" max="4603" width="19.14062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6" width="9.140625" style="28"/>
    <col min="4857" max="4857" width="2.5703125" style="28" customWidth="1"/>
    <col min="4858" max="4858" width="31.7109375" style="28" customWidth="1"/>
    <col min="4859" max="4859" width="19.14062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2" width="9.140625" style="28"/>
    <col min="5113" max="5113" width="2.5703125" style="28" customWidth="1"/>
    <col min="5114" max="5114" width="31.7109375" style="28" customWidth="1"/>
    <col min="5115" max="5115" width="19.14062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8" width="9.140625" style="28"/>
    <col min="5369" max="5369" width="2.5703125" style="28" customWidth="1"/>
    <col min="5370" max="5370" width="31.7109375" style="28" customWidth="1"/>
    <col min="5371" max="5371" width="19.14062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4" width="9.140625" style="28"/>
    <col min="5625" max="5625" width="2.5703125" style="28" customWidth="1"/>
    <col min="5626" max="5626" width="31.7109375" style="28" customWidth="1"/>
    <col min="5627" max="5627" width="19.14062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0" width="9.140625" style="28"/>
    <col min="5881" max="5881" width="2.5703125" style="28" customWidth="1"/>
    <col min="5882" max="5882" width="31.7109375" style="28" customWidth="1"/>
    <col min="5883" max="5883" width="19.14062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6" width="9.140625" style="28"/>
    <col min="6137" max="6137" width="2.5703125" style="28" customWidth="1"/>
    <col min="6138" max="6138" width="31.7109375" style="28" customWidth="1"/>
    <col min="6139" max="6139" width="19.14062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2" width="9.140625" style="28"/>
    <col min="6393" max="6393" width="2.5703125" style="28" customWidth="1"/>
    <col min="6394" max="6394" width="31.7109375" style="28" customWidth="1"/>
    <col min="6395" max="6395" width="19.14062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8" width="9.140625" style="28"/>
    <col min="6649" max="6649" width="2.5703125" style="28" customWidth="1"/>
    <col min="6650" max="6650" width="31.7109375" style="28" customWidth="1"/>
    <col min="6651" max="6651" width="19.14062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4" width="9.140625" style="28"/>
    <col min="6905" max="6905" width="2.5703125" style="28" customWidth="1"/>
    <col min="6906" max="6906" width="31.7109375" style="28" customWidth="1"/>
    <col min="6907" max="6907" width="19.14062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0" width="9.140625" style="28"/>
    <col min="7161" max="7161" width="2.5703125" style="28" customWidth="1"/>
    <col min="7162" max="7162" width="31.7109375" style="28" customWidth="1"/>
    <col min="7163" max="7163" width="19.14062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6" width="9.140625" style="28"/>
    <col min="7417" max="7417" width="2.5703125" style="28" customWidth="1"/>
    <col min="7418" max="7418" width="31.7109375" style="28" customWidth="1"/>
    <col min="7419" max="7419" width="19.14062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2" width="9.140625" style="28"/>
    <col min="7673" max="7673" width="2.5703125" style="28" customWidth="1"/>
    <col min="7674" max="7674" width="31.7109375" style="28" customWidth="1"/>
    <col min="7675" max="7675" width="19.14062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8" width="9.140625" style="28"/>
    <col min="7929" max="7929" width="2.5703125" style="28" customWidth="1"/>
    <col min="7930" max="7930" width="31.7109375" style="28" customWidth="1"/>
    <col min="7931" max="7931" width="19.14062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4" width="9.140625" style="28"/>
    <col min="8185" max="8185" width="2.5703125" style="28" customWidth="1"/>
    <col min="8186" max="8186" width="31.7109375" style="28" customWidth="1"/>
    <col min="8187" max="8187" width="19.14062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0" width="9.140625" style="28"/>
    <col min="8441" max="8441" width="2.5703125" style="28" customWidth="1"/>
    <col min="8442" max="8442" width="31.7109375" style="28" customWidth="1"/>
    <col min="8443" max="8443" width="19.14062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6" width="9.140625" style="28"/>
    <col min="8697" max="8697" width="2.5703125" style="28" customWidth="1"/>
    <col min="8698" max="8698" width="31.7109375" style="28" customWidth="1"/>
    <col min="8699" max="8699" width="19.14062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2" width="9.140625" style="28"/>
    <col min="8953" max="8953" width="2.5703125" style="28" customWidth="1"/>
    <col min="8954" max="8954" width="31.7109375" style="28" customWidth="1"/>
    <col min="8955" max="8955" width="19.14062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8" width="9.140625" style="28"/>
    <col min="9209" max="9209" width="2.5703125" style="28" customWidth="1"/>
    <col min="9210" max="9210" width="31.7109375" style="28" customWidth="1"/>
    <col min="9211" max="9211" width="19.14062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4" width="9.140625" style="28"/>
    <col min="9465" max="9465" width="2.5703125" style="28" customWidth="1"/>
    <col min="9466" max="9466" width="31.7109375" style="28" customWidth="1"/>
    <col min="9467" max="9467" width="19.14062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0" width="9.140625" style="28"/>
    <col min="9721" max="9721" width="2.5703125" style="28" customWidth="1"/>
    <col min="9722" max="9722" width="31.7109375" style="28" customWidth="1"/>
    <col min="9723" max="9723" width="19.14062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6" width="9.140625" style="28"/>
    <col min="9977" max="9977" width="2.5703125" style="28" customWidth="1"/>
    <col min="9978" max="9978" width="31.7109375" style="28" customWidth="1"/>
    <col min="9979" max="9979" width="19.14062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2" width="9.140625" style="28"/>
    <col min="10233" max="10233" width="2.5703125" style="28" customWidth="1"/>
    <col min="10234" max="10234" width="31.7109375" style="28" customWidth="1"/>
    <col min="10235" max="10235" width="19.14062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8" width="9.140625" style="28"/>
    <col min="10489" max="10489" width="2.5703125" style="28" customWidth="1"/>
    <col min="10490" max="10490" width="31.7109375" style="28" customWidth="1"/>
    <col min="10491" max="10491" width="19.14062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4" width="9.140625" style="28"/>
    <col min="10745" max="10745" width="2.5703125" style="28" customWidth="1"/>
    <col min="10746" max="10746" width="31.7109375" style="28" customWidth="1"/>
    <col min="10747" max="10747" width="19.14062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0" width="9.140625" style="28"/>
    <col min="11001" max="11001" width="2.5703125" style="28" customWidth="1"/>
    <col min="11002" max="11002" width="31.7109375" style="28" customWidth="1"/>
    <col min="11003" max="11003" width="19.14062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6" width="9.140625" style="28"/>
    <col min="11257" max="11257" width="2.5703125" style="28" customWidth="1"/>
    <col min="11258" max="11258" width="31.7109375" style="28" customWidth="1"/>
    <col min="11259" max="11259" width="19.14062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2" width="9.140625" style="28"/>
    <col min="11513" max="11513" width="2.5703125" style="28" customWidth="1"/>
    <col min="11514" max="11514" width="31.7109375" style="28" customWidth="1"/>
    <col min="11515" max="11515" width="19.14062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8" width="9.140625" style="28"/>
    <col min="11769" max="11769" width="2.5703125" style="28" customWidth="1"/>
    <col min="11770" max="11770" width="31.7109375" style="28" customWidth="1"/>
    <col min="11771" max="11771" width="19.14062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4" width="9.140625" style="28"/>
    <col min="12025" max="12025" width="2.5703125" style="28" customWidth="1"/>
    <col min="12026" max="12026" width="31.7109375" style="28" customWidth="1"/>
    <col min="12027" max="12027" width="19.14062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0" width="9.140625" style="28"/>
    <col min="12281" max="12281" width="2.5703125" style="28" customWidth="1"/>
    <col min="12282" max="12282" width="31.7109375" style="28" customWidth="1"/>
    <col min="12283" max="12283" width="19.14062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6" width="9.140625" style="28"/>
    <col min="12537" max="12537" width="2.5703125" style="28" customWidth="1"/>
    <col min="12538" max="12538" width="31.7109375" style="28" customWidth="1"/>
    <col min="12539" max="12539" width="19.14062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2" width="9.140625" style="28"/>
    <col min="12793" max="12793" width="2.5703125" style="28" customWidth="1"/>
    <col min="12794" max="12794" width="31.7109375" style="28" customWidth="1"/>
    <col min="12795" max="12795" width="19.14062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8" width="9.140625" style="28"/>
    <col min="13049" max="13049" width="2.5703125" style="28" customWidth="1"/>
    <col min="13050" max="13050" width="31.7109375" style="28" customWidth="1"/>
    <col min="13051" max="13051" width="19.14062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4" width="9.140625" style="28"/>
    <col min="13305" max="13305" width="2.5703125" style="28" customWidth="1"/>
    <col min="13306" max="13306" width="31.7109375" style="28" customWidth="1"/>
    <col min="13307" max="13307" width="19.14062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0" width="9.140625" style="28"/>
    <col min="13561" max="13561" width="2.5703125" style="28" customWidth="1"/>
    <col min="13562" max="13562" width="31.7109375" style="28" customWidth="1"/>
    <col min="13563" max="13563" width="19.14062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6" width="9.140625" style="28"/>
    <col min="13817" max="13817" width="2.5703125" style="28" customWidth="1"/>
    <col min="13818" max="13818" width="31.7109375" style="28" customWidth="1"/>
    <col min="13819" max="13819" width="19.14062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2" width="9.140625" style="28"/>
    <col min="14073" max="14073" width="2.5703125" style="28" customWidth="1"/>
    <col min="14074" max="14074" width="31.7109375" style="28" customWidth="1"/>
    <col min="14075" max="14075" width="19.14062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8" width="9.140625" style="28"/>
    <col min="14329" max="14329" width="2.5703125" style="28" customWidth="1"/>
    <col min="14330" max="14330" width="31.7109375" style="28" customWidth="1"/>
    <col min="14331" max="14331" width="19.14062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4" width="9.140625" style="28"/>
    <col min="14585" max="14585" width="2.5703125" style="28" customWidth="1"/>
    <col min="14586" max="14586" width="31.7109375" style="28" customWidth="1"/>
    <col min="14587" max="14587" width="19.14062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0" width="9.140625" style="28"/>
    <col min="14841" max="14841" width="2.5703125" style="28" customWidth="1"/>
    <col min="14842" max="14842" width="31.7109375" style="28" customWidth="1"/>
    <col min="14843" max="14843" width="19.14062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6" width="9.140625" style="28"/>
    <col min="15097" max="15097" width="2.5703125" style="28" customWidth="1"/>
    <col min="15098" max="15098" width="31.7109375" style="28" customWidth="1"/>
    <col min="15099" max="15099" width="19.14062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2" width="9.140625" style="28"/>
    <col min="15353" max="15353" width="2.5703125" style="28" customWidth="1"/>
    <col min="15354" max="15354" width="31.7109375" style="28" customWidth="1"/>
    <col min="15355" max="15355" width="19.14062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8" width="9.140625" style="28"/>
    <col min="15609" max="15609" width="2.5703125" style="28" customWidth="1"/>
    <col min="15610" max="15610" width="31.7109375" style="28" customWidth="1"/>
    <col min="15611" max="15611" width="19.14062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4" width="9.140625" style="28"/>
    <col min="15865" max="15865" width="2.5703125" style="28" customWidth="1"/>
    <col min="15866" max="15866" width="31.7109375" style="28" customWidth="1"/>
    <col min="15867" max="15867" width="19.14062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0" width="9.140625" style="28"/>
    <col min="16121" max="16121" width="2.5703125" style="28" customWidth="1"/>
    <col min="16122" max="16122" width="31.7109375" style="28" customWidth="1"/>
    <col min="16123" max="16123" width="19.14062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11" s="91" customFormat="1" ht="14.1" customHeight="1" x14ac:dyDescent="0.25">
      <c r="A1" s="968" t="str">
        <f>'Car Loan'!A1:J1</f>
        <v>NAME OF INSURANCE COMPANY</v>
      </c>
      <c r="B1" s="968"/>
      <c r="C1" s="968"/>
      <c r="D1" s="968"/>
      <c r="E1" s="968"/>
      <c r="F1" s="968"/>
      <c r="G1" s="968"/>
      <c r="H1" s="968"/>
      <c r="I1" s="968"/>
    </row>
    <row r="2" spans="1:11" s="91" customFormat="1" ht="14.1" customHeight="1" x14ac:dyDescent="0.25">
      <c r="A2" s="968" t="str">
        <f>'Car Loan'!A2:J2</f>
        <v>STATEMENT OF CAPITAL, RESERVES AND SURPLUS INVESTMENTS</v>
      </c>
      <c r="B2" s="968"/>
      <c r="C2" s="968"/>
      <c r="D2" s="968"/>
      <c r="E2" s="968"/>
      <c r="F2" s="968"/>
      <c r="G2" s="968"/>
      <c r="H2" s="968"/>
      <c r="I2" s="968"/>
    </row>
    <row r="3" spans="1:11" s="91" customFormat="1" ht="14.1" customHeight="1" x14ac:dyDescent="0.25">
      <c r="A3" s="968" t="str">
        <f>'Car Loan'!A3:J3</f>
        <v>AS OF DATE</v>
      </c>
      <c r="B3" s="968"/>
      <c r="C3" s="968"/>
      <c r="D3" s="968"/>
      <c r="E3" s="968"/>
      <c r="F3" s="968"/>
      <c r="G3" s="968"/>
      <c r="H3" s="968"/>
      <c r="I3" s="968"/>
    </row>
    <row r="4" spans="1:11" s="91" customFormat="1" ht="14.1" customHeight="1" thickBot="1" x14ac:dyDescent="0.3">
      <c r="A4" s="1011"/>
      <c r="B4" s="1011"/>
      <c r="C4" s="1011"/>
      <c r="D4" s="1011"/>
      <c r="E4" s="1011"/>
      <c r="F4" s="1011"/>
      <c r="G4" s="1011"/>
      <c r="H4" s="1011"/>
      <c r="I4" s="1011"/>
    </row>
    <row r="5" spans="1:11" ht="12.75" customHeight="1" x14ac:dyDescent="0.2">
      <c r="A5" s="866" t="s">
        <v>211</v>
      </c>
      <c r="B5" s="868"/>
      <c r="C5" s="900" t="s">
        <v>226</v>
      </c>
      <c r="D5" s="875" t="s">
        <v>212</v>
      </c>
      <c r="E5" s="938" t="s">
        <v>213</v>
      </c>
      <c r="F5" s="938"/>
      <c r="G5" s="875" t="s">
        <v>214</v>
      </c>
      <c r="H5" s="1016" t="s">
        <v>203</v>
      </c>
      <c r="I5" s="1017"/>
      <c r="J5" s="626"/>
      <c r="K5" s="627"/>
    </row>
    <row r="6" spans="1:11" ht="12.75" customHeight="1" x14ac:dyDescent="0.2">
      <c r="A6" s="869"/>
      <c r="B6" s="871"/>
      <c r="C6" s="901"/>
      <c r="D6" s="876"/>
      <c r="E6" s="969" t="s">
        <v>215</v>
      </c>
      <c r="F6" s="969" t="s">
        <v>216</v>
      </c>
      <c r="G6" s="876"/>
      <c r="H6" s="969" t="s">
        <v>377</v>
      </c>
      <c r="I6" s="1012" t="s">
        <v>378</v>
      </c>
      <c r="J6" s="626"/>
      <c r="K6" s="627"/>
    </row>
    <row r="7" spans="1:11" ht="12.75" customHeight="1" x14ac:dyDescent="0.2">
      <c r="A7" s="869"/>
      <c r="B7" s="871"/>
      <c r="C7" s="901"/>
      <c r="D7" s="876"/>
      <c r="E7" s="876"/>
      <c r="F7" s="876"/>
      <c r="G7" s="876"/>
      <c r="H7" s="876"/>
      <c r="I7" s="1013"/>
      <c r="J7" s="626"/>
      <c r="K7" s="627"/>
    </row>
    <row r="8" spans="1:11" ht="12.75" customHeight="1" x14ac:dyDescent="0.2">
      <c r="A8" s="869"/>
      <c r="B8" s="871"/>
      <c r="C8" s="901"/>
      <c r="D8" s="876"/>
      <c r="E8" s="876"/>
      <c r="F8" s="876"/>
      <c r="G8" s="876"/>
      <c r="H8" s="876"/>
      <c r="I8" s="1013"/>
      <c r="J8" s="626"/>
      <c r="K8" s="627"/>
    </row>
    <row r="9" spans="1:11" ht="12.75" customHeight="1" x14ac:dyDescent="0.2">
      <c r="A9" s="872"/>
      <c r="B9" s="874"/>
      <c r="C9" s="902"/>
      <c r="D9" s="877"/>
      <c r="E9" s="877"/>
      <c r="F9" s="877"/>
      <c r="G9" s="877"/>
      <c r="H9" s="877"/>
      <c r="I9" s="1014"/>
      <c r="J9" s="626"/>
      <c r="K9" s="627"/>
    </row>
    <row r="10" spans="1:11" ht="12.75" customHeight="1" thickBot="1" x14ac:dyDescent="0.25">
      <c r="A10" s="1002"/>
      <c r="B10" s="1003"/>
      <c r="C10" s="26"/>
      <c r="D10" s="26"/>
      <c r="E10" s="26"/>
      <c r="F10" s="26"/>
      <c r="G10" s="26"/>
      <c r="H10" s="26"/>
      <c r="I10" s="616"/>
      <c r="J10" s="626"/>
      <c r="K10" s="627"/>
    </row>
    <row r="11" spans="1:11" ht="12.75" customHeight="1" x14ac:dyDescent="0.2">
      <c r="A11" s="352"/>
      <c r="B11" s="353"/>
      <c r="C11" s="144"/>
      <c r="D11" s="29"/>
      <c r="E11" s="29"/>
      <c r="F11" s="29"/>
      <c r="G11" s="29"/>
      <c r="H11" s="29"/>
      <c r="I11" s="530"/>
      <c r="J11" s="626"/>
      <c r="K11" s="627"/>
    </row>
    <row r="12" spans="1:11" ht="12.75" customHeight="1" x14ac:dyDescent="0.2">
      <c r="A12" s="336" t="s">
        <v>194</v>
      </c>
      <c r="B12" s="322"/>
      <c r="C12" s="36"/>
      <c r="D12" s="337"/>
      <c r="E12" s="337"/>
      <c r="F12" s="337"/>
      <c r="G12" s="58"/>
      <c r="H12" s="172"/>
      <c r="I12" s="622"/>
      <c r="J12" s="626"/>
      <c r="K12" s="627"/>
    </row>
    <row r="13" spans="1:11" ht="12.75" customHeight="1" x14ac:dyDescent="0.2">
      <c r="A13" s="339">
        <v>1</v>
      </c>
      <c r="B13" s="104"/>
      <c r="C13" s="104"/>
      <c r="D13" s="347"/>
      <c r="E13" s="347"/>
      <c r="F13" s="347"/>
      <c r="G13" s="41"/>
      <c r="H13" s="154"/>
      <c r="I13" s="623"/>
      <c r="J13" s="626"/>
      <c r="K13" s="627"/>
    </row>
    <row r="14" spans="1:11" ht="12.75" customHeight="1" x14ac:dyDescent="0.2">
      <c r="A14" s="339">
        <v>2</v>
      </c>
      <c r="B14" s="105"/>
      <c r="C14" s="105"/>
      <c r="D14" s="348"/>
      <c r="E14" s="348"/>
      <c r="F14" s="348"/>
      <c r="G14" s="45"/>
      <c r="H14" s="158"/>
      <c r="I14" s="624"/>
      <c r="J14" s="626"/>
      <c r="K14" s="627"/>
    </row>
    <row r="15" spans="1:11" ht="12.75" customHeight="1" x14ac:dyDescent="0.2">
      <c r="A15" s="339">
        <v>3</v>
      </c>
      <c r="B15" s="105"/>
      <c r="C15" s="105"/>
      <c r="D15" s="348"/>
      <c r="E15" s="348"/>
      <c r="F15" s="348"/>
      <c r="G15" s="45"/>
      <c r="H15" s="158"/>
      <c r="I15" s="624"/>
      <c r="J15" s="626"/>
      <c r="K15" s="627"/>
    </row>
    <row r="16" spans="1:11" ht="12.75" customHeight="1" x14ac:dyDescent="0.2">
      <c r="A16" s="339">
        <v>4</v>
      </c>
      <c r="B16" s="349"/>
      <c r="C16" s="105"/>
      <c r="D16" s="348"/>
      <c r="E16" s="348"/>
      <c r="F16" s="348"/>
      <c r="G16" s="45"/>
      <c r="H16" s="158"/>
      <c r="I16" s="624"/>
      <c r="J16" s="626"/>
      <c r="K16" s="627"/>
    </row>
    <row r="17" spans="1:11" ht="12.75" customHeight="1" x14ac:dyDescent="0.2">
      <c r="A17" s="339"/>
      <c r="B17" s="125"/>
      <c r="C17" s="31"/>
      <c r="D17" s="320"/>
      <c r="E17" s="320"/>
      <c r="F17" s="320"/>
      <c r="G17" s="56"/>
      <c r="H17" s="56"/>
      <c r="I17" s="536"/>
      <c r="J17" s="626"/>
      <c r="K17" s="627"/>
    </row>
    <row r="18" spans="1:11" ht="12.75" customHeight="1" thickBot="1" x14ac:dyDescent="0.25">
      <c r="A18" s="339"/>
      <c r="B18" s="128"/>
      <c r="C18" s="36"/>
      <c r="D18" s="342"/>
      <c r="E18" s="342"/>
      <c r="F18" s="342"/>
      <c r="G18" s="344"/>
      <c r="H18" s="344"/>
      <c r="I18" s="628"/>
      <c r="J18" s="626"/>
      <c r="K18" s="627"/>
    </row>
    <row r="19" spans="1:11" ht="12.75" customHeight="1" x14ac:dyDescent="0.2">
      <c r="A19" s="345" t="s">
        <v>234</v>
      </c>
      <c r="B19" s="326"/>
      <c r="C19" s="36"/>
      <c r="D19" s="36"/>
      <c r="E19" s="36"/>
      <c r="F19" s="36"/>
      <c r="G19" s="333">
        <f>SUM(G13:G16)</f>
        <v>0</v>
      </c>
      <c r="H19" s="333">
        <f>SUM(H13:H16)</f>
        <v>0</v>
      </c>
      <c r="I19" s="333">
        <f>SUM(I13:I16)</f>
        <v>0</v>
      </c>
      <c r="J19" s="626"/>
      <c r="K19" s="627"/>
    </row>
    <row r="20" spans="1:11" ht="12.75" customHeight="1" thickBot="1" x14ac:dyDescent="0.25">
      <c r="A20" s="346" t="s">
        <v>209</v>
      </c>
      <c r="B20" s="328"/>
      <c r="C20" s="116"/>
      <c r="D20" s="116"/>
      <c r="E20" s="116"/>
      <c r="F20" s="116"/>
      <c r="G20" s="163"/>
      <c r="H20" s="163"/>
      <c r="I20" s="534"/>
      <c r="J20" s="626"/>
      <c r="K20" s="627"/>
    </row>
    <row r="21" spans="1:11" s="762" customFormat="1" ht="12.75" customHeight="1" thickBot="1" x14ac:dyDescent="0.25">
      <c r="A21" s="763" t="s">
        <v>235</v>
      </c>
      <c r="B21" s="758"/>
      <c r="C21" s="759"/>
      <c r="D21" s="759"/>
      <c r="E21" s="759"/>
      <c r="F21" s="759"/>
      <c r="G21" s="760">
        <f>G19-G20</f>
        <v>0</v>
      </c>
      <c r="H21" s="760">
        <f>H19-H20</f>
        <v>0</v>
      </c>
      <c r="I21" s="760">
        <f>I19-I20</f>
        <v>0</v>
      </c>
      <c r="J21" s="764"/>
      <c r="K21" s="765"/>
    </row>
    <row r="22" spans="1:11" ht="12.75" customHeight="1" x14ac:dyDescent="0.2">
      <c r="J22" s="627"/>
    </row>
  </sheetData>
  <mergeCells count="15">
    <mergeCell ref="A2:I2"/>
    <mergeCell ref="A3:I3"/>
    <mergeCell ref="A4:I4"/>
    <mergeCell ref="A1:I1"/>
    <mergeCell ref="A10:B10"/>
    <mergeCell ref="A5:B9"/>
    <mergeCell ref="C5:C9"/>
    <mergeCell ref="D5:D9"/>
    <mergeCell ref="H5:I5"/>
    <mergeCell ref="E6:E9"/>
    <mergeCell ref="F6:F9"/>
    <mergeCell ref="H6:H9"/>
    <mergeCell ref="I6:I9"/>
    <mergeCell ref="E5:F5"/>
    <mergeCell ref="G5:G9"/>
  </mergeCells>
  <pageMargins left="0.5" right="0.5" top="1" bottom="0.5" header="0.2" footer="0.1"/>
  <pageSetup paperSize="5" scale="69" fitToHeight="0" orientation="landscape" r:id="rId1"/>
  <headerFooter>
    <oddFooter>&amp;R&amp;"Arial,Bold"&amp;10Page 39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 tint="0.39997558519241921"/>
    <pageSetUpPr fitToPage="1"/>
  </sheetPr>
  <dimension ref="A1:L21"/>
  <sheetViews>
    <sheetView showGridLines="0" zoomScale="85" zoomScaleNormal="85" zoomScaleSheetLayoutView="90" zoomScalePageLayoutView="40" workbookViewId="0">
      <selection activeCell="D13" sqref="D13:D14"/>
    </sheetView>
  </sheetViews>
  <sheetFormatPr defaultRowHeight="12.75" customHeight="1" x14ac:dyDescent="0.2"/>
  <cols>
    <col min="1" max="1" width="2.5703125" style="28" customWidth="1"/>
    <col min="2" max="2" width="42.42578125" style="28" customWidth="1"/>
    <col min="3" max="3" width="20.42578125" style="28" customWidth="1"/>
    <col min="4" max="4" width="8.42578125" style="28" customWidth="1"/>
    <col min="5" max="5" width="6.5703125" style="28" customWidth="1"/>
    <col min="6" max="6" width="11.28515625" style="28" customWidth="1"/>
    <col min="7" max="7" width="14.85546875" style="28" customWidth="1"/>
    <col min="8" max="9" width="13.42578125" style="28" customWidth="1"/>
    <col min="10" max="239" width="9.140625" style="28"/>
    <col min="240" max="240" width="2.5703125" style="28" customWidth="1"/>
    <col min="241" max="241" width="42.42578125" style="28" customWidth="1"/>
    <col min="242" max="242" width="20.42578125" style="28" customWidth="1"/>
    <col min="243" max="243" width="9" style="28" customWidth="1"/>
    <col min="244" max="244" width="9.5703125" style="28" customWidth="1"/>
    <col min="245" max="246" width="14" style="28" customWidth="1"/>
    <col min="247" max="247" width="8.42578125" style="28" customWidth="1"/>
    <col min="248" max="248" width="6.5703125" style="28" customWidth="1"/>
    <col min="249" max="249" width="11.28515625" style="28" customWidth="1"/>
    <col min="250" max="250" width="8.42578125" style="28" customWidth="1"/>
    <col min="251" max="251" width="8.140625" style="28" customWidth="1"/>
    <col min="252" max="252" width="13.140625" style="28" customWidth="1"/>
    <col min="253" max="253" width="12.7109375" style="28" customWidth="1"/>
    <col min="254" max="254" width="11.28515625" style="28" customWidth="1"/>
    <col min="255" max="255" width="9.140625" style="28"/>
    <col min="256" max="256" width="13.7109375" style="28" customWidth="1"/>
    <col min="257" max="260" width="13.42578125" style="28" customWidth="1"/>
    <col min="261" max="264" width="11.7109375" style="28" customWidth="1"/>
    <col min="265" max="265" width="7.140625" style="28" customWidth="1"/>
    <col min="266" max="495" width="9.140625" style="28"/>
    <col min="496" max="496" width="2.5703125" style="28" customWidth="1"/>
    <col min="497" max="497" width="42.42578125" style="28" customWidth="1"/>
    <col min="498" max="498" width="20.42578125" style="28" customWidth="1"/>
    <col min="499" max="499" width="9" style="28" customWidth="1"/>
    <col min="500" max="500" width="9.5703125" style="28" customWidth="1"/>
    <col min="501" max="502" width="14" style="28" customWidth="1"/>
    <col min="503" max="503" width="8.42578125" style="28" customWidth="1"/>
    <col min="504" max="504" width="6.5703125" style="28" customWidth="1"/>
    <col min="505" max="505" width="11.28515625" style="28" customWidth="1"/>
    <col min="506" max="506" width="8.42578125" style="28" customWidth="1"/>
    <col min="507" max="507" width="8.140625" style="28" customWidth="1"/>
    <col min="508" max="508" width="13.140625" style="28" customWidth="1"/>
    <col min="509" max="509" width="12.7109375" style="28" customWidth="1"/>
    <col min="510" max="510" width="11.28515625" style="28" customWidth="1"/>
    <col min="511" max="511" width="9.140625" style="28"/>
    <col min="512" max="512" width="13.7109375" style="28" customWidth="1"/>
    <col min="513" max="516" width="13.42578125" style="28" customWidth="1"/>
    <col min="517" max="520" width="11.7109375" style="28" customWidth="1"/>
    <col min="521" max="521" width="7.140625" style="28" customWidth="1"/>
    <col min="522" max="751" width="9.140625" style="28"/>
    <col min="752" max="752" width="2.5703125" style="28" customWidth="1"/>
    <col min="753" max="753" width="42.42578125" style="28" customWidth="1"/>
    <col min="754" max="754" width="20.42578125" style="28" customWidth="1"/>
    <col min="755" max="755" width="9" style="28" customWidth="1"/>
    <col min="756" max="756" width="9.5703125" style="28" customWidth="1"/>
    <col min="757" max="758" width="14" style="28" customWidth="1"/>
    <col min="759" max="759" width="8.42578125" style="28" customWidth="1"/>
    <col min="760" max="760" width="6.5703125" style="28" customWidth="1"/>
    <col min="761" max="761" width="11.28515625" style="28" customWidth="1"/>
    <col min="762" max="762" width="8.42578125" style="28" customWidth="1"/>
    <col min="763" max="763" width="8.140625" style="28" customWidth="1"/>
    <col min="764" max="764" width="13.140625" style="28" customWidth="1"/>
    <col min="765" max="765" width="12.7109375" style="28" customWidth="1"/>
    <col min="766" max="766" width="11.28515625" style="28" customWidth="1"/>
    <col min="767" max="767" width="9.140625" style="28"/>
    <col min="768" max="768" width="13.7109375" style="28" customWidth="1"/>
    <col min="769" max="772" width="13.42578125" style="28" customWidth="1"/>
    <col min="773" max="776" width="11.7109375" style="28" customWidth="1"/>
    <col min="777" max="777" width="7.140625" style="28" customWidth="1"/>
    <col min="778" max="1007" width="9.140625" style="28"/>
    <col min="1008" max="1008" width="2.5703125" style="28" customWidth="1"/>
    <col min="1009" max="1009" width="42.42578125" style="28" customWidth="1"/>
    <col min="1010" max="1010" width="20.42578125" style="28" customWidth="1"/>
    <col min="1011" max="1011" width="9" style="28" customWidth="1"/>
    <col min="1012" max="1012" width="9.5703125" style="28" customWidth="1"/>
    <col min="1013" max="1014" width="14" style="28" customWidth="1"/>
    <col min="1015" max="1015" width="8.42578125" style="28" customWidth="1"/>
    <col min="1016" max="1016" width="6.5703125" style="28" customWidth="1"/>
    <col min="1017" max="1017" width="11.28515625" style="28" customWidth="1"/>
    <col min="1018" max="1018" width="8.42578125" style="28" customWidth="1"/>
    <col min="1019" max="1019" width="8.140625" style="28" customWidth="1"/>
    <col min="1020" max="1020" width="13.140625" style="28" customWidth="1"/>
    <col min="1021" max="1021" width="12.7109375" style="28" customWidth="1"/>
    <col min="1022" max="1022" width="11.28515625" style="28" customWidth="1"/>
    <col min="1023" max="1023" width="9.140625" style="28"/>
    <col min="1024" max="1024" width="13.7109375" style="28" customWidth="1"/>
    <col min="1025" max="1028" width="13.42578125" style="28" customWidth="1"/>
    <col min="1029" max="1032" width="11.7109375" style="28" customWidth="1"/>
    <col min="1033" max="1033" width="7.140625" style="28" customWidth="1"/>
    <col min="1034" max="1263" width="9.140625" style="28"/>
    <col min="1264" max="1264" width="2.5703125" style="28" customWidth="1"/>
    <col min="1265" max="1265" width="42.42578125" style="28" customWidth="1"/>
    <col min="1266" max="1266" width="20.42578125" style="28" customWidth="1"/>
    <col min="1267" max="1267" width="9" style="28" customWidth="1"/>
    <col min="1268" max="1268" width="9.5703125" style="28" customWidth="1"/>
    <col min="1269" max="1270" width="14" style="28" customWidth="1"/>
    <col min="1271" max="1271" width="8.42578125" style="28" customWidth="1"/>
    <col min="1272" max="1272" width="6.5703125" style="28" customWidth="1"/>
    <col min="1273" max="1273" width="11.28515625" style="28" customWidth="1"/>
    <col min="1274" max="1274" width="8.42578125" style="28" customWidth="1"/>
    <col min="1275" max="1275" width="8.140625" style="28" customWidth="1"/>
    <col min="1276" max="1276" width="13.140625" style="28" customWidth="1"/>
    <col min="1277" max="1277" width="12.7109375" style="28" customWidth="1"/>
    <col min="1278" max="1278" width="11.28515625" style="28" customWidth="1"/>
    <col min="1279" max="1279" width="9.140625" style="28"/>
    <col min="1280" max="1280" width="13.7109375" style="28" customWidth="1"/>
    <col min="1281" max="1284" width="13.42578125" style="28" customWidth="1"/>
    <col min="1285" max="1288" width="11.7109375" style="28" customWidth="1"/>
    <col min="1289" max="1289" width="7.140625" style="28" customWidth="1"/>
    <col min="1290" max="1519" width="9.140625" style="28"/>
    <col min="1520" max="1520" width="2.5703125" style="28" customWidth="1"/>
    <col min="1521" max="1521" width="42.42578125" style="28" customWidth="1"/>
    <col min="1522" max="1522" width="20.42578125" style="28" customWidth="1"/>
    <col min="1523" max="1523" width="9" style="28" customWidth="1"/>
    <col min="1524" max="1524" width="9.5703125" style="28" customWidth="1"/>
    <col min="1525" max="1526" width="14" style="28" customWidth="1"/>
    <col min="1527" max="1527" width="8.42578125" style="28" customWidth="1"/>
    <col min="1528" max="1528" width="6.5703125" style="28" customWidth="1"/>
    <col min="1529" max="1529" width="11.28515625" style="28" customWidth="1"/>
    <col min="1530" max="1530" width="8.42578125" style="28" customWidth="1"/>
    <col min="1531" max="1531" width="8.140625" style="28" customWidth="1"/>
    <col min="1532" max="1532" width="13.140625" style="28" customWidth="1"/>
    <col min="1533" max="1533" width="12.7109375" style="28" customWidth="1"/>
    <col min="1534" max="1534" width="11.28515625" style="28" customWidth="1"/>
    <col min="1535" max="1535" width="9.140625" style="28"/>
    <col min="1536" max="1536" width="13.7109375" style="28" customWidth="1"/>
    <col min="1537" max="1540" width="13.42578125" style="28" customWidth="1"/>
    <col min="1541" max="1544" width="11.7109375" style="28" customWidth="1"/>
    <col min="1545" max="1545" width="7.140625" style="28" customWidth="1"/>
    <col min="1546" max="1775" width="9.140625" style="28"/>
    <col min="1776" max="1776" width="2.5703125" style="28" customWidth="1"/>
    <col min="1777" max="1777" width="42.42578125" style="28" customWidth="1"/>
    <col min="1778" max="1778" width="20.42578125" style="28" customWidth="1"/>
    <col min="1779" max="1779" width="9" style="28" customWidth="1"/>
    <col min="1780" max="1780" width="9.5703125" style="28" customWidth="1"/>
    <col min="1781" max="1782" width="14" style="28" customWidth="1"/>
    <col min="1783" max="1783" width="8.42578125" style="28" customWidth="1"/>
    <col min="1784" max="1784" width="6.5703125" style="28" customWidth="1"/>
    <col min="1785" max="1785" width="11.28515625" style="28" customWidth="1"/>
    <col min="1786" max="1786" width="8.42578125" style="28" customWidth="1"/>
    <col min="1787" max="1787" width="8.140625" style="28" customWidth="1"/>
    <col min="1788" max="1788" width="13.140625" style="28" customWidth="1"/>
    <col min="1789" max="1789" width="12.7109375" style="28" customWidth="1"/>
    <col min="1790" max="1790" width="11.28515625" style="28" customWidth="1"/>
    <col min="1791" max="1791" width="9.140625" style="28"/>
    <col min="1792" max="1792" width="13.7109375" style="28" customWidth="1"/>
    <col min="1793" max="1796" width="13.42578125" style="28" customWidth="1"/>
    <col min="1797" max="1800" width="11.7109375" style="28" customWidth="1"/>
    <col min="1801" max="1801" width="7.140625" style="28" customWidth="1"/>
    <col min="1802" max="2031" width="9.140625" style="28"/>
    <col min="2032" max="2032" width="2.5703125" style="28" customWidth="1"/>
    <col min="2033" max="2033" width="42.42578125" style="28" customWidth="1"/>
    <col min="2034" max="2034" width="20.42578125" style="28" customWidth="1"/>
    <col min="2035" max="2035" width="9" style="28" customWidth="1"/>
    <col min="2036" max="2036" width="9.5703125" style="28" customWidth="1"/>
    <col min="2037" max="2038" width="14" style="28" customWidth="1"/>
    <col min="2039" max="2039" width="8.42578125" style="28" customWidth="1"/>
    <col min="2040" max="2040" width="6.5703125" style="28" customWidth="1"/>
    <col min="2041" max="2041" width="11.28515625" style="28" customWidth="1"/>
    <col min="2042" max="2042" width="8.42578125" style="28" customWidth="1"/>
    <col min="2043" max="2043" width="8.140625" style="28" customWidth="1"/>
    <col min="2044" max="2044" width="13.140625" style="28" customWidth="1"/>
    <col min="2045" max="2045" width="12.7109375" style="28" customWidth="1"/>
    <col min="2046" max="2046" width="11.28515625" style="28" customWidth="1"/>
    <col min="2047" max="2047" width="9.140625" style="28"/>
    <col min="2048" max="2048" width="13.7109375" style="28" customWidth="1"/>
    <col min="2049" max="2052" width="13.42578125" style="28" customWidth="1"/>
    <col min="2053" max="2056" width="11.7109375" style="28" customWidth="1"/>
    <col min="2057" max="2057" width="7.140625" style="28" customWidth="1"/>
    <col min="2058" max="2287" width="9.140625" style="28"/>
    <col min="2288" max="2288" width="2.5703125" style="28" customWidth="1"/>
    <col min="2289" max="2289" width="42.42578125" style="28" customWidth="1"/>
    <col min="2290" max="2290" width="20.42578125" style="28" customWidth="1"/>
    <col min="2291" max="2291" width="9" style="28" customWidth="1"/>
    <col min="2292" max="2292" width="9.5703125" style="28" customWidth="1"/>
    <col min="2293" max="2294" width="14" style="28" customWidth="1"/>
    <col min="2295" max="2295" width="8.42578125" style="28" customWidth="1"/>
    <col min="2296" max="2296" width="6.5703125" style="28" customWidth="1"/>
    <col min="2297" max="2297" width="11.28515625" style="28" customWidth="1"/>
    <col min="2298" max="2298" width="8.42578125" style="28" customWidth="1"/>
    <col min="2299" max="2299" width="8.140625" style="28" customWidth="1"/>
    <col min="2300" max="2300" width="13.140625" style="28" customWidth="1"/>
    <col min="2301" max="2301" width="12.7109375" style="28" customWidth="1"/>
    <col min="2302" max="2302" width="11.28515625" style="28" customWidth="1"/>
    <col min="2303" max="2303" width="9.140625" style="28"/>
    <col min="2304" max="2304" width="13.7109375" style="28" customWidth="1"/>
    <col min="2305" max="2308" width="13.42578125" style="28" customWidth="1"/>
    <col min="2309" max="2312" width="11.7109375" style="28" customWidth="1"/>
    <col min="2313" max="2313" width="7.140625" style="28" customWidth="1"/>
    <col min="2314" max="2543" width="9.140625" style="28"/>
    <col min="2544" max="2544" width="2.5703125" style="28" customWidth="1"/>
    <col min="2545" max="2545" width="42.42578125" style="28" customWidth="1"/>
    <col min="2546" max="2546" width="20.42578125" style="28" customWidth="1"/>
    <col min="2547" max="2547" width="9" style="28" customWidth="1"/>
    <col min="2548" max="2548" width="9.5703125" style="28" customWidth="1"/>
    <col min="2549" max="2550" width="14" style="28" customWidth="1"/>
    <col min="2551" max="2551" width="8.42578125" style="28" customWidth="1"/>
    <col min="2552" max="2552" width="6.5703125" style="28" customWidth="1"/>
    <col min="2553" max="2553" width="11.28515625" style="28" customWidth="1"/>
    <col min="2554" max="2554" width="8.42578125" style="28" customWidth="1"/>
    <col min="2555" max="2555" width="8.140625" style="28" customWidth="1"/>
    <col min="2556" max="2556" width="13.140625" style="28" customWidth="1"/>
    <col min="2557" max="2557" width="12.7109375" style="28" customWidth="1"/>
    <col min="2558" max="2558" width="11.28515625" style="28" customWidth="1"/>
    <col min="2559" max="2559" width="9.140625" style="28"/>
    <col min="2560" max="2560" width="13.7109375" style="28" customWidth="1"/>
    <col min="2561" max="2564" width="13.42578125" style="28" customWidth="1"/>
    <col min="2565" max="2568" width="11.7109375" style="28" customWidth="1"/>
    <col min="2569" max="2569" width="7.140625" style="28" customWidth="1"/>
    <col min="2570" max="2799" width="9.140625" style="28"/>
    <col min="2800" max="2800" width="2.5703125" style="28" customWidth="1"/>
    <col min="2801" max="2801" width="42.42578125" style="28" customWidth="1"/>
    <col min="2802" max="2802" width="20.42578125" style="28" customWidth="1"/>
    <col min="2803" max="2803" width="9" style="28" customWidth="1"/>
    <col min="2804" max="2804" width="9.5703125" style="28" customWidth="1"/>
    <col min="2805" max="2806" width="14" style="28" customWidth="1"/>
    <col min="2807" max="2807" width="8.42578125" style="28" customWidth="1"/>
    <col min="2808" max="2808" width="6.5703125" style="28" customWidth="1"/>
    <col min="2809" max="2809" width="11.28515625" style="28" customWidth="1"/>
    <col min="2810" max="2810" width="8.42578125" style="28" customWidth="1"/>
    <col min="2811" max="2811" width="8.140625" style="28" customWidth="1"/>
    <col min="2812" max="2812" width="13.140625" style="28" customWidth="1"/>
    <col min="2813" max="2813" width="12.7109375" style="28" customWidth="1"/>
    <col min="2814" max="2814" width="11.28515625" style="28" customWidth="1"/>
    <col min="2815" max="2815" width="9.140625" style="28"/>
    <col min="2816" max="2816" width="13.7109375" style="28" customWidth="1"/>
    <col min="2817" max="2820" width="13.42578125" style="28" customWidth="1"/>
    <col min="2821" max="2824" width="11.7109375" style="28" customWidth="1"/>
    <col min="2825" max="2825" width="7.140625" style="28" customWidth="1"/>
    <col min="2826" max="3055" width="9.140625" style="28"/>
    <col min="3056" max="3056" width="2.5703125" style="28" customWidth="1"/>
    <col min="3057" max="3057" width="42.42578125" style="28" customWidth="1"/>
    <col min="3058" max="3058" width="20.42578125" style="28" customWidth="1"/>
    <col min="3059" max="3059" width="9" style="28" customWidth="1"/>
    <col min="3060" max="3060" width="9.5703125" style="28" customWidth="1"/>
    <col min="3061" max="3062" width="14" style="28" customWidth="1"/>
    <col min="3063" max="3063" width="8.42578125" style="28" customWidth="1"/>
    <col min="3064" max="3064" width="6.5703125" style="28" customWidth="1"/>
    <col min="3065" max="3065" width="11.28515625" style="28" customWidth="1"/>
    <col min="3066" max="3066" width="8.42578125" style="28" customWidth="1"/>
    <col min="3067" max="3067" width="8.140625" style="28" customWidth="1"/>
    <col min="3068" max="3068" width="13.140625" style="28" customWidth="1"/>
    <col min="3069" max="3069" width="12.7109375" style="28" customWidth="1"/>
    <col min="3070" max="3070" width="11.28515625" style="28" customWidth="1"/>
    <col min="3071" max="3071" width="9.140625" style="28"/>
    <col min="3072" max="3072" width="13.7109375" style="28" customWidth="1"/>
    <col min="3073" max="3076" width="13.42578125" style="28" customWidth="1"/>
    <col min="3077" max="3080" width="11.7109375" style="28" customWidth="1"/>
    <col min="3081" max="3081" width="7.140625" style="28" customWidth="1"/>
    <col min="3082" max="3311" width="9.140625" style="28"/>
    <col min="3312" max="3312" width="2.5703125" style="28" customWidth="1"/>
    <col min="3313" max="3313" width="42.42578125" style="28" customWidth="1"/>
    <col min="3314" max="3314" width="20.42578125" style="28" customWidth="1"/>
    <col min="3315" max="3315" width="9" style="28" customWidth="1"/>
    <col min="3316" max="3316" width="9.5703125" style="28" customWidth="1"/>
    <col min="3317" max="3318" width="14" style="28" customWidth="1"/>
    <col min="3319" max="3319" width="8.42578125" style="28" customWidth="1"/>
    <col min="3320" max="3320" width="6.5703125" style="28" customWidth="1"/>
    <col min="3321" max="3321" width="11.28515625" style="28" customWidth="1"/>
    <col min="3322" max="3322" width="8.42578125" style="28" customWidth="1"/>
    <col min="3323" max="3323" width="8.140625" style="28" customWidth="1"/>
    <col min="3324" max="3324" width="13.140625" style="28" customWidth="1"/>
    <col min="3325" max="3325" width="12.7109375" style="28" customWidth="1"/>
    <col min="3326" max="3326" width="11.28515625" style="28" customWidth="1"/>
    <col min="3327" max="3327" width="9.140625" style="28"/>
    <col min="3328" max="3328" width="13.7109375" style="28" customWidth="1"/>
    <col min="3329" max="3332" width="13.42578125" style="28" customWidth="1"/>
    <col min="3333" max="3336" width="11.7109375" style="28" customWidth="1"/>
    <col min="3337" max="3337" width="7.140625" style="28" customWidth="1"/>
    <col min="3338" max="3567" width="9.140625" style="28"/>
    <col min="3568" max="3568" width="2.5703125" style="28" customWidth="1"/>
    <col min="3569" max="3569" width="42.42578125" style="28" customWidth="1"/>
    <col min="3570" max="3570" width="20.42578125" style="28" customWidth="1"/>
    <col min="3571" max="3571" width="9" style="28" customWidth="1"/>
    <col min="3572" max="3572" width="9.5703125" style="28" customWidth="1"/>
    <col min="3573" max="3574" width="14" style="28" customWidth="1"/>
    <col min="3575" max="3575" width="8.42578125" style="28" customWidth="1"/>
    <col min="3576" max="3576" width="6.5703125" style="28" customWidth="1"/>
    <col min="3577" max="3577" width="11.28515625" style="28" customWidth="1"/>
    <col min="3578" max="3578" width="8.42578125" style="28" customWidth="1"/>
    <col min="3579" max="3579" width="8.140625" style="28" customWidth="1"/>
    <col min="3580" max="3580" width="13.140625" style="28" customWidth="1"/>
    <col min="3581" max="3581" width="12.7109375" style="28" customWidth="1"/>
    <col min="3582" max="3582" width="11.28515625" style="28" customWidth="1"/>
    <col min="3583" max="3583" width="9.140625" style="28"/>
    <col min="3584" max="3584" width="13.7109375" style="28" customWidth="1"/>
    <col min="3585" max="3588" width="13.42578125" style="28" customWidth="1"/>
    <col min="3589" max="3592" width="11.7109375" style="28" customWidth="1"/>
    <col min="3593" max="3593" width="7.140625" style="28" customWidth="1"/>
    <col min="3594" max="3823" width="9.140625" style="28"/>
    <col min="3824" max="3824" width="2.5703125" style="28" customWidth="1"/>
    <col min="3825" max="3825" width="42.42578125" style="28" customWidth="1"/>
    <col min="3826" max="3826" width="20.42578125" style="28" customWidth="1"/>
    <col min="3827" max="3827" width="9" style="28" customWidth="1"/>
    <col min="3828" max="3828" width="9.5703125" style="28" customWidth="1"/>
    <col min="3829" max="3830" width="14" style="28" customWidth="1"/>
    <col min="3831" max="3831" width="8.42578125" style="28" customWidth="1"/>
    <col min="3832" max="3832" width="6.5703125" style="28" customWidth="1"/>
    <col min="3833" max="3833" width="11.28515625" style="28" customWidth="1"/>
    <col min="3834" max="3834" width="8.42578125" style="28" customWidth="1"/>
    <col min="3835" max="3835" width="8.140625" style="28" customWidth="1"/>
    <col min="3836" max="3836" width="13.140625" style="28" customWidth="1"/>
    <col min="3837" max="3837" width="12.7109375" style="28" customWidth="1"/>
    <col min="3838" max="3838" width="11.28515625" style="28" customWidth="1"/>
    <col min="3839" max="3839" width="9.140625" style="28"/>
    <col min="3840" max="3840" width="13.7109375" style="28" customWidth="1"/>
    <col min="3841" max="3844" width="13.42578125" style="28" customWidth="1"/>
    <col min="3845" max="3848" width="11.7109375" style="28" customWidth="1"/>
    <col min="3849" max="3849" width="7.140625" style="28" customWidth="1"/>
    <col min="3850" max="4079" width="9.140625" style="28"/>
    <col min="4080" max="4080" width="2.5703125" style="28" customWidth="1"/>
    <col min="4081" max="4081" width="42.42578125" style="28" customWidth="1"/>
    <col min="4082" max="4082" width="20.42578125" style="28" customWidth="1"/>
    <col min="4083" max="4083" width="9" style="28" customWidth="1"/>
    <col min="4084" max="4084" width="9.5703125" style="28" customWidth="1"/>
    <col min="4085" max="4086" width="14" style="28" customWidth="1"/>
    <col min="4087" max="4087" width="8.42578125" style="28" customWidth="1"/>
    <col min="4088" max="4088" width="6.5703125" style="28" customWidth="1"/>
    <col min="4089" max="4089" width="11.28515625" style="28" customWidth="1"/>
    <col min="4090" max="4090" width="8.42578125" style="28" customWidth="1"/>
    <col min="4091" max="4091" width="8.140625" style="28" customWidth="1"/>
    <col min="4092" max="4092" width="13.140625" style="28" customWidth="1"/>
    <col min="4093" max="4093" width="12.7109375" style="28" customWidth="1"/>
    <col min="4094" max="4094" width="11.28515625" style="28" customWidth="1"/>
    <col min="4095" max="4095" width="9.140625" style="28"/>
    <col min="4096" max="4096" width="13.7109375" style="28" customWidth="1"/>
    <col min="4097" max="4100" width="13.42578125" style="28" customWidth="1"/>
    <col min="4101" max="4104" width="11.7109375" style="28" customWidth="1"/>
    <col min="4105" max="4105" width="7.140625" style="28" customWidth="1"/>
    <col min="4106" max="4335" width="9.140625" style="28"/>
    <col min="4336" max="4336" width="2.5703125" style="28" customWidth="1"/>
    <col min="4337" max="4337" width="42.42578125" style="28" customWidth="1"/>
    <col min="4338" max="4338" width="20.42578125" style="28" customWidth="1"/>
    <col min="4339" max="4339" width="9" style="28" customWidth="1"/>
    <col min="4340" max="4340" width="9.5703125" style="28" customWidth="1"/>
    <col min="4341" max="4342" width="14" style="28" customWidth="1"/>
    <col min="4343" max="4343" width="8.42578125" style="28" customWidth="1"/>
    <col min="4344" max="4344" width="6.5703125" style="28" customWidth="1"/>
    <col min="4345" max="4345" width="11.28515625" style="28" customWidth="1"/>
    <col min="4346" max="4346" width="8.42578125" style="28" customWidth="1"/>
    <col min="4347" max="4347" width="8.140625" style="28" customWidth="1"/>
    <col min="4348" max="4348" width="13.140625" style="28" customWidth="1"/>
    <col min="4349" max="4349" width="12.7109375" style="28" customWidth="1"/>
    <col min="4350" max="4350" width="11.28515625" style="28" customWidth="1"/>
    <col min="4351" max="4351" width="9.140625" style="28"/>
    <col min="4352" max="4352" width="13.7109375" style="28" customWidth="1"/>
    <col min="4353" max="4356" width="13.42578125" style="28" customWidth="1"/>
    <col min="4357" max="4360" width="11.7109375" style="28" customWidth="1"/>
    <col min="4361" max="4361" width="7.140625" style="28" customWidth="1"/>
    <col min="4362" max="4591" width="9.140625" style="28"/>
    <col min="4592" max="4592" width="2.5703125" style="28" customWidth="1"/>
    <col min="4593" max="4593" width="42.42578125" style="28" customWidth="1"/>
    <col min="4594" max="4594" width="20.42578125" style="28" customWidth="1"/>
    <col min="4595" max="4595" width="9" style="28" customWidth="1"/>
    <col min="4596" max="4596" width="9.5703125" style="28" customWidth="1"/>
    <col min="4597" max="4598" width="14" style="28" customWidth="1"/>
    <col min="4599" max="4599" width="8.42578125" style="28" customWidth="1"/>
    <col min="4600" max="4600" width="6.5703125" style="28" customWidth="1"/>
    <col min="4601" max="4601" width="11.28515625" style="28" customWidth="1"/>
    <col min="4602" max="4602" width="8.42578125" style="28" customWidth="1"/>
    <col min="4603" max="4603" width="8.140625" style="28" customWidth="1"/>
    <col min="4604" max="4604" width="13.140625" style="28" customWidth="1"/>
    <col min="4605" max="4605" width="12.7109375" style="28" customWidth="1"/>
    <col min="4606" max="4606" width="11.28515625" style="28" customWidth="1"/>
    <col min="4607" max="4607" width="9.140625" style="28"/>
    <col min="4608" max="4608" width="13.7109375" style="28" customWidth="1"/>
    <col min="4609" max="4612" width="13.42578125" style="28" customWidth="1"/>
    <col min="4613" max="4616" width="11.7109375" style="28" customWidth="1"/>
    <col min="4617" max="4617" width="7.140625" style="28" customWidth="1"/>
    <col min="4618" max="4847" width="9.140625" style="28"/>
    <col min="4848" max="4848" width="2.5703125" style="28" customWidth="1"/>
    <col min="4849" max="4849" width="42.42578125" style="28" customWidth="1"/>
    <col min="4850" max="4850" width="20.42578125" style="28" customWidth="1"/>
    <col min="4851" max="4851" width="9" style="28" customWidth="1"/>
    <col min="4852" max="4852" width="9.5703125" style="28" customWidth="1"/>
    <col min="4853" max="4854" width="14" style="28" customWidth="1"/>
    <col min="4855" max="4855" width="8.42578125" style="28" customWidth="1"/>
    <col min="4856" max="4856" width="6.5703125" style="28" customWidth="1"/>
    <col min="4857" max="4857" width="11.28515625" style="28" customWidth="1"/>
    <col min="4858" max="4858" width="8.42578125" style="28" customWidth="1"/>
    <col min="4859" max="4859" width="8.140625" style="28" customWidth="1"/>
    <col min="4860" max="4860" width="13.140625" style="28" customWidth="1"/>
    <col min="4861" max="4861" width="12.7109375" style="28" customWidth="1"/>
    <col min="4862" max="4862" width="11.28515625" style="28" customWidth="1"/>
    <col min="4863" max="4863" width="9.140625" style="28"/>
    <col min="4864" max="4864" width="13.7109375" style="28" customWidth="1"/>
    <col min="4865" max="4868" width="13.42578125" style="28" customWidth="1"/>
    <col min="4869" max="4872" width="11.7109375" style="28" customWidth="1"/>
    <col min="4873" max="4873" width="7.140625" style="28" customWidth="1"/>
    <col min="4874" max="5103" width="9.140625" style="28"/>
    <col min="5104" max="5104" width="2.5703125" style="28" customWidth="1"/>
    <col min="5105" max="5105" width="42.42578125" style="28" customWidth="1"/>
    <col min="5106" max="5106" width="20.42578125" style="28" customWidth="1"/>
    <col min="5107" max="5107" width="9" style="28" customWidth="1"/>
    <col min="5108" max="5108" width="9.5703125" style="28" customWidth="1"/>
    <col min="5109" max="5110" width="14" style="28" customWidth="1"/>
    <col min="5111" max="5111" width="8.42578125" style="28" customWidth="1"/>
    <col min="5112" max="5112" width="6.5703125" style="28" customWidth="1"/>
    <col min="5113" max="5113" width="11.28515625" style="28" customWidth="1"/>
    <col min="5114" max="5114" width="8.42578125" style="28" customWidth="1"/>
    <col min="5115" max="5115" width="8.140625" style="28" customWidth="1"/>
    <col min="5116" max="5116" width="13.140625" style="28" customWidth="1"/>
    <col min="5117" max="5117" width="12.7109375" style="28" customWidth="1"/>
    <col min="5118" max="5118" width="11.28515625" style="28" customWidth="1"/>
    <col min="5119" max="5119" width="9.140625" style="28"/>
    <col min="5120" max="5120" width="13.7109375" style="28" customWidth="1"/>
    <col min="5121" max="5124" width="13.42578125" style="28" customWidth="1"/>
    <col min="5125" max="5128" width="11.7109375" style="28" customWidth="1"/>
    <col min="5129" max="5129" width="7.140625" style="28" customWidth="1"/>
    <col min="5130" max="5359" width="9.140625" style="28"/>
    <col min="5360" max="5360" width="2.5703125" style="28" customWidth="1"/>
    <col min="5361" max="5361" width="42.42578125" style="28" customWidth="1"/>
    <col min="5362" max="5362" width="20.42578125" style="28" customWidth="1"/>
    <col min="5363" max="5363" width="9" style="28" customWidth="1"/>
    <col min="5364" max="5364" width="9.5703125" style="28" customWidth="1"/>
    <col min="5365" max="5366" width="14" style="28" customWidth="1"/>
    <col min="5367" max="5367" width="8.42578125" style="28" customWidth="1"/>
    <col min="5368" max="5368" width="6.5703125" style="28" customWidth="1"/>
    <col min="5369" max="5369" width="11.28515625" style="28" customWidth="1"/>
    <col min="5370" max="5370" width="8.42578125" style="28" customWidth="1"/>
    <col min="5371" max="5371" width="8.140625" style="28" customWidth="1"/>
    <col min="5372" max="5372" width="13.140625" style="28" customWidth="1"/>
    <col min="5373" max="5373" width="12.7109375" style="28" customWidth="1"/>
    <col min="5374" max="5374" width="11.28515625" style="28" customWidth="1"/>
    <col min="5375" max="5375" width="9.140625" style="28"/>
    <col min="5376" max="5376" width="13.7109375" style="28" customWidth="1"/>
    <col min="5377" max="5380" width="13.42578125" style="28" customWidth="1"/>
    <col min="5381" max="5384" width="11.7109375" style="28" customWidth="1"/>
    <col min="5385" max="5385" width="7.140625" style="28" customWidth="1"/>
    <col min="5386" max="5615" width="9.140625" style="28"/>
    <col min="5616" max="5616" width="2.5703125" style="28" customWidth="1"/>
    <col min="5617" max="5617" width="42.42578125" style="28" customWidth="1"/>
    <col min="5618" max="5618" width="20.42578125" style="28" customWidth="1"/>
    <col min="5619" max="5619" width="9" style="28" customWidth="1"/>
    <col min="5620" max="5620" width="9.5703125" style="28" customWidth="1"/>
    <col min="5621" max="5622" width="14" style="28" customWidth="1"/>
    <col min="5623" max="5623" width="8.42578125" style="28" customWidth="1"/>
    <col min="5624" max="5624" width="6.5703125" style="28" customWidth="1"/>
    <col min="5625" max="5625" width="11.28515625" style="28" customWidth="1"/>
    <col min="5626" max="5626" width="8.42578125" style="28" customWidth="1"/>
    <col min="5627" max="5627" width="8.140625" style="28" customWidth="1"/>
    <col min="5628" max="5628" width="13.140625" style="28" customWidth="1"/>
    <col min="5629" max="5629" width="12.7109375" style="28" customWidth="1"/>
    <col min="5630" max="5630" width="11.28515625" style="28" customWidth="1"/>
    <col min="5631" max="5631" width="9.140625" style="28"/>
    <col min="5632" max="5632" width="13.7109375" style="28" customWidth="1"/>
    <col min="5633" max="5636" width="13.42578125" style="28" customWidth="1"/>
    <col min="5637" max="5640" width="11.7109375" style="28" customWidth="1"/>
    <col min="5641" max="5641" width="7.140625" style="28" customWidth="1"/>
    <col min="5642" max="5871" width="9.140625" style="28"/>
    <col min="5872" max="5872" width="2.5703125" style="28" customWidth="1"/>
    <col min="5873" max="5873" width="42.42578125" style="28" customWidth="1"/>
    <col min="5874" max="5874" width="20.42578125" style="28" customWidth="1"/>
    <col min="5875" max="5875" width="9" style="28" customWidth="1"/>
    <col min="5876" max="5876" width="9.5703125" style="28" customWidth="1"/>
    <col min="5877" max="5878" width="14" style="28" customWidth="1"/>
    <col min="5879" max="5879" width="8.42578125" style="28" customWidth="1"/>
    <col min="5880" max="5880" width="6.5703125" style="28" customWidth="1"/>
    <col min="5881" max="5881" width="11.28515625" style="28" customWidth="1"/>
    <col min="5882" max="5882" width="8.42578125" style="28" customWidth="1"/>
    <col min="5883" max="5883" width="8.140625" style="28" customWidth="1"/>
    <col min="5884" max="5884" width="13.140625" style="28" customWidth="1"/>
    <col min="5885" max="5885" width="12.7109375" style="28" customWidth="1"/>
    <col min="5886" max="5886" width="11.28515625" style="28" customWidth="1"/>
    <col min="5887" max="5887" width="9.140625" style="28"/>
    <col min="5888" max="5888" width="13.7109375" style="28" customWidth="1"/>
    <col min="5889" max="5892" width="13.42578125" style="28" customWidth="1"/>
    <col min="5893" max="5896" width="11.7109375" style="28" customWidth="1"/>
    <col min="5897" max="5897" width="7.140625" style="28" customWidth="1"/>
    <col min="5898" max="6127" width="9.140625" style="28"/>
    <col min="6128" max="6128" width="2.5703125" style="28" customWidth="1"/>
    <col min="6129" max="6129" width="42.42578125" style="28" customWidth="1"/>
    <col min="6130" max="6130" width="20.42578125" style="28" customWidth="1"/>
    <col min="6131" max="6131" width="9" style="28" customWidth="1"/>
    <col min="6132" max="6132" width="9.5703125" style="28" customWidth="1"/>
    <col min="6133" max="6134" width="14" style="28" customWidth="1"/>
    <col min="6135" max="6135" width="8.42578125" style="28" customWidth="1"/>
    <col min="6136" max="6136" width="6.5703125" style="28" customWidth="1"/>
    <col min="6137" max="6137" width="11.28515625" style="28" customWidth="1"/>
    <col min="6138" max="6138" width="8.42578125" style="28" customWidth="1"/>
    <col min="6139" max="6139" width="8.140625" style="28" customWidth="1"/>
    <col min="6140" max="6140" width="13.140625" style="28" customWidth="1"/>
    <col min="6141" max="6141" width="12.7109375" style="28" customWidth="1"/>
    <col min="6142" max="6142" width="11.28515625" style="28" customWidth="1"/>
    <col min="6143" max="6143" width="9.140625" style="28"/>
    <col min="6144" max="6144" width="13.7109375" style="28" customWidth="1"/>
    <col min="6145" max="6148" width="13.42578125" style="28" customWidth="1"/>
    <col min="6149" max="6152" width="11.7109375" style="28" customWidth="1"/>
    <col min="6153" max="6153" width="7.140625" style="28" customWidth="1"/>
    <col min="6154" max="6383" width="9.140625" style="28"/>
    <col min="6384" max="6384" width="2.5703125" style="28" customWidth="1"/>
    <col min="6385" max="6385" width="42.42578125" style="28" customWidth="1"/>
    <col min="6386" max="6386" width="20.42578125" style="28" customWidth="1"/>
    <col min="6387" max="6387" width="9" style="28" customWidth="1"/>
    <col min="6388" max="6388" width="9.5703125" style="28" customWidth="1"/>
    <col min="6389" max="6390" width="14" style="28" customWidth="1"/>
    <col min="6391" max="6391" width="8.42578125" style="28" customWidth="1"/>
    <col min="6392" max="6392" width="6.5703125" style="28" customWidth="1"/>
    <col min="6393" max="6393" width="11.28515625" style="28" customWidth="1"/>
    <col min="6394" max="6394" width="8.42578125" style="28" customWidth="1"/>
    <col min="6395" max="6395" width="8.140625" style="28" customWidth="1"/>
    <col min="6396" max="6396" width="13.140625" style="28" customWidth="1"/>
    <col min="6397" max="6397" width="12.7109375" style="28" customWidth="1"/>
    <col min="6398" max="6398" width="11.28515625" style="28" customWidth="1"/>
    <col min="6399" max="6399" width="9.140625" style="28"/>
    <col min="6400" max="6400" width="13.7109375" style="28" customWidth="1"/>
    <col min="6401" max="6404" width="13.42578125" style="28" customWidth="1"/>
    <col min="6405" max="6408" width="11.7109375" style="28" customWidth="1"/>
    <col min="6409" max="6409" width="7.140625" style="28" customWidth="1"/>
    <col min="6410" max="6639" width="9.140625" style="28"/>
    <col min="6640" max="6640" width="2.5703125" style="28" customWidth="1"/>
    <col min="6641" max="6641" width="42.42578125" style="28" customWidth="1"/>
    <col min="6642" max="6642" width="20.42578125" style="28" customWidth="1"/>
    <col min="6643" max="6643" width="9" style="28" customWidth="1"/>
    <col min="6644" max="6644" width="9.5703125" style="28" customWidth="1"/>
    <col min="6645" max="6646" width="14" style="28" customWidth="1"/>
    <col min="6647" max="6647" width="8.42578125" style="28" customWidth="1"/>
    <col min="6648" max="6648" width="6.5703125" style="28" customWidth="1"/>
    <col min="6649" max="6649" width="11.28515625" style="28" customWidth="1"/>
    <col min="6650" max="6650" width="8.42578125" style="28" customWidth="1"/>
    <col min="6651" max="6651" width="8.140625" style="28" customWidth="1"/>
    <col min="6652" max="6652" width="13.140625" style="28" customWidth="1"/>
    <col min="6653" max="6653" width="12.7109375" style="28" customWidth="1"/>
    <col min="6654" max="6654" width="11.28515625" style="28" customWidth="1"/>
    <col min="6655" max="6655" width="9.140625" style="28"/>
    <col min="6656" max="6656" width="13.7109375" style="28" customWidth="1"/>
    <col min="6657" max="6660" width="13.42578125" style="28" customWidth="1"/>
    <col min="6661" max="6664" width="11.7109375" style="28" customWidth="1"/>
    <col min="6665" max="6665" width="7.140625" style="28" customWidth="1"/>
    <col min="6666" max="6895" width="9.140625" style="28"/>
    <col min="6896" max="6896" width="2.5703125" style="28" customWidth="1"/>
    <col min="6897" max="6897" width="42.42578125" style="28" customWidth="1"/>
    <col min="6898" max="6898" width="20.42578125" style="28" customWidth="1"/>
    <col min="6899" max="6899" width="9" style="28" customWidth="1"/>
    <col min="6900" max="6900" width="9.5703125" style="28" customWidth="1"/>
    <col min="6901" max="6902" width="14" style="28" customWidth="1"/>
    <col min="6903" max="6903" width="8.42578125" style="28" customWidth="1"/>
    <col min="6904" max="6904" width="6.5703125" style="28" customWidth="1"/>
    <col min="6905" max="6905" width="11.28515625" style="28" customWidth="1"/>
    <col min="6906" max="6906" width="8.42578125" style="28" customWidth="1"/>
    <col min="6907" max="6907" width="8.140625" style="28" customWidth="1"/>
    <col min="6908" max="6908" width="13.140625" style="28" customWidth="1"/>
    <col min="6909" max="6909" width="12.7109375" style="28" customWidth="1"/>
    <col min="6910" max="6910" width="11.28515625" style="28" customWidth="1"/>
    <col min="6911" max="6911" width="9.140625" style="28"/>
    <col min="6912" max="6912" width="13.7109375" style="28" customWidth="1"/>
    <col min="6913" max="6916" width="13.42578125" style="28" customWidth="1"/>
    <col min="6917" max="6920" width="11.7109375" style="28" customWidth="1"/>
    <col min="6921" max="6921" width="7.140625" style="28" customWidth="1"/>
    <col min="6922" max="7151" width="9.140625" style="28"/>
    <col min="7152" max="7152" width="2.5703125" style="28" customWidth="1"/>
    <col min="7153" max="7153" width="42.42578125" style="28" customWidth="1"/>
    <col min="7154" max="7154" width="20.42578125" style="28" customWidth="1"/>
    <col min="7155" max="7155" width="9" style="28" customWidth="1"/>
    <col min="7156" max="7156" width="9.5703125" style="28" customWidth="1"/>
    <col min="7157" max="7158" width="14" style="28" customWidth="1"/>
    <col min="7159" max="7159" width="8.42578125" style="28" customWidth="1"/>
    <col min="7160" max="7160" width="6.5703125" style="28" customWidth="1"/>
    <col min="7161" max="7161" width="11.28515625" style="28" customWidth="1"/>
    <col min="7162" max="7162" width="8.42578125" style="28" customWidth="1"/>
    <col min="7163" max="7163" width="8.140625" style="28" customWidth="1"/>
    <col min="7164" max="7164" width="13.140625" style="28" customWidth="1"/>
    <col min="7165" max="7165" width="12.7109375" style="28" customWidth="1"/>
    <col min="7166" max="7166" width="11.28515625" style="28" customWidth="1"/>
    <col min="7167" max="7167" width="9.140625" style="28"/>
    <col min="7168" max="7168" width="13.7109375" style="28" customWidth="1"/>
    <col min="7169" max="7172" width="13.42578125" style="28" customWidth="1"/>
    <col min="7173" max="7176" width="11.7109375" style="28" customWidth="1"/>
    <col min="7177" max="7177" width="7.140625" style="28" customWidth="1"/>
    <col min="7178" max="7407" width="9.140625" style="28"/>
    <col min="7408" max="7408" width="2.5703125" style="28" customWidth="1"/>
    <col min="7409" max="7409" width="42.42578125" style="28" customWidth="1"/>
    <col min="7410" max="7410" width="20.42578125" style="28" customWidth="1"/>
    <col min="7411" max="7411" width="9" style="28" customWidth="1"/>
    <col min="7412" max="7412" width="9.5703125" style="28" customWidth="1"/>
    <col min="7413" max="7414" width="14" style="28" customWidth="1"/>
    <col min="7415" max="7415" width="8.42578125" style="28" customWidth="1"/>
    <col min="7416" max="7416" width="6.5703125" style="28" customWidth="1"/>
    <col min="7417" max="7417" width="11.28515625" style="28" customWidth="1"/>
    <col min="7418" max="7418" width="8.42578125" style="28" customWidth="1"/>
    <col min="7419" max="7419" width="8.140625" style="28" customWidth="1"/>
    <col min="7420" max="7420" width="13.140625" style="28" customWidth="1"/>
    <col min="7421" max="7421" width="12.7109375" style="28" customWidth="1"/>
    <col min="7422" max="7422" width="11.28515625" style="28" customWidth="1"/>
    <col min="7423" max="7423" width="9.140625" style="28"/>
    <col min="7424" max="7424" width="13.7109375" style="28" customWidth="1"/>
    <col min="7425" max="7428" width="13.42578125" style="28" customWidth="1"/>
    <col min="7429" max="7432" width="11.7109375" style="28" customWidth="1"/>
    <col min="7433" max="7433" width="7.140625" style="28" customWidth="1"/>
    <col min="7434" max="7663" width="9.140625" style="28"/>
    <col min="7664" max="7664" width="2.5703125" style="28" customWidth="1"/>
    <col min="7665" max="7665" width="42.42578125" style="28" customWidth="1"/>
    <col min="7666" max="7666" width="20.42578125" style="28" customWidth="1"/>
    <col min="7667" max="7667" width="9" style="28" customWidth="1"/>
    <col min="7668" max="7668" width="9.5703125" style="28" customWidth="1"/>
    <col min="7669" max="7670" width="14" style="28" customWidth="1"/>
    <col min="7671" max="7671" width="8.42578125" style="28" customWidth="1"/>
    <col min="7672" max="7672" width="6.5703125" style="28" customWidth="1"/>
    <col min="7673" max="7673" width="11.28515625" style="28" customWidth="1"/>
    <col min="7674" max="7674" width="8.42578125" style="28" customWidth="1"/>
    <col min="7675" max="7675" width="8.140625" style="28" customWidth="1"/>
    <col min="7676" max="7676" width="13.140625" style="28" customWidth="1"/>
    <col min="7677" max="7677" width="12.7109375" style="28" customWidth="1"/>
    <col min="7678" max="7678" width="11.28515625" style="28" customWidth="1"/>
    <col min="7679" max="7679" width="9.140625" style="28"/>
    <col min="7680" max="7680" width="13.7109375" style="28" customWidth="1"/>
    <col min="7681" max="7684" width="13.42578125" style="28" customWidth="1"/>
    <col min="7685" max="7688" width="11.7109375" style="28" customWidth="1"/>
    <col min="7689" max="7689" width="7.140625" style="28" customWidth="1"/>
    <col min="7690" max="7919" width="9.140625" style="28"/>
    <col min="7920" max="7920" width="2.5703125" style="28" customWidth="1"/>
    <col min="7921" max="7921" width="42.42578125" style="28" customWidth="1"/>
    <col min="7922" max="7922" width="20.42578125" style="28" customWidth="1"/>
    <col min="7923" max="7923" width="9" style="28" customWidth="1"/>
    <col min="7924" max="7924" width="9.5703125" style="28" customWidth="1"/>
    <col min="7925" max="7926" width="14" style="28" customWidth="1"/>
    <col min="7927" max="7927" width="8.42578125" style="28" customWidth="1"/>
    <col min="7928" max="7928" width="6.5703125" style="28" customWidth="1"/>
    <col min="7929" max="7929" width="11.28515625" style="28" customWidth="1"/>
    <col min="7930" max="7930" width="8.42578125" style="28" customWidth="1"/>
    <col min="7931" max="7931" width="8.140625" style="28" customWidth="1"/>
    <col min="7932" max="7932" width="13.140625" style="28" customWidth="1"/>
    <col min="7933" max="7933" width="12.7109375" style="28" customWidth="1"/>
    <col min="7934" max="7934" width="11.28515625" style="28" customWidth="1"/>
    <col min="7935" max="7935" width="9.140625" style="28"/>
    <col min="7936" max="7936" width="13.7109375" style="28" customWidth="1"/>
    <col min="7937" max="7940" width="13.42578125" style="28" customWidth="1"/>
    <col min="7941" max="7944" width="11.7109375" style="28" customWidth="1"/>
    <col min="7945" max="7945" width="7.140625" style="28" customWidth="1"/>
    <col min="7946" max="8175" width="9.140625" style="28"/>
    <col min="8176" max="8176" width="2.5703125" style="28" customWidth="1"/>
    <col min="8177" max="8177" width="42.42578125" style="28" customWidth="1"/>
    <col min="8178" max="8178" width="20.42578125" style="28" customWidth="1"/>
    <col min="8179" max="8179" width="9" style="28" customWidth="1"/>
    <col min="8180" max="8180" width="9.5703125" style="28" customWidth="1"/>
    <col min="8181" max="8182" width="14" style="28" customWidth="1"/>
    <col min="8183" max="8183" width="8.42578125" style="28" customWidth="1"/>
    <col min="8184" max="8184" width="6.5703125" style="28" customWidth="1"/>
    <col min="8185" max="8185" width="11.28515625" style="28" customWidth="1"/>
    <col min="8186" max="8186" width="8.42578125" style="28" customWidth="1"/>
    <col min="8187" max="8187" width="8.140625" style="28" customWidth="1"/>
    <col min="8188" max="8188" width="13.140625" style="28" customWidth="1"/>
    <col min="8189" max="8189" width="12.7109375" style="28" customWidth="1"/>
    <col min="8190" max="8190" width="11.28515625" style="28" customWidth="1"/>
    <col min="8191" max="8191" width="9.140625" style="28"/>
    <col min="8192" max="8192" width="13.7109375" style="28" customWidth="1"/>
    <col min="8193" max="8196" width="13.42578125" style="28" customWidth="1"/>
    <col min="8197" max="8200" width="11.7109375" style="28" customWidth="1"/>
    <col min="8201" max="8201" width="7.140625" style="28" customWidth="1"/>
    <col min="8202" max="8431" width="9.140625" style="28"/>
    <col min="8432" max="8432" width="2.5703125" style="28" customWidth="1"/>
    <col min="8433" max="8433" width="42.42578125" style="28" customWidth="1"/>
    <col min="8434" max="8434" width="20.42578125" style="28" customWidth="1"/>
    <col min="8435" max="8435" width="9" style="28" customWidth="1"/>
    <col min="8436" max="8436" width="9.5703125" style="28" customWidth="1"/>
    <col min="8437" max="8438" width="14" style="28" customWidth="1"/>
    <col min="8439" max="8439" width="8.42578125" style="28" customWidth="1"/>
    <col min="8440" max="8440" width="6.5703125" style="28" customWidth="1"/>
    <col min="8441" max="8441" width="11.28515625" style="28" customWidth="1"/>
    <col min="8442" max="8442" width="8.42578125" style="28" customWidth="1"/>
    <col min="8443" max="8443" width="8.140625" style="28" customWidth="1"/>
    <col min="8444" max="8444" width="13.140625" style="28" customWidth="1"/>
    <col min="8445" max="8445" width="12.7109375" style="28" customWidth="1"/>
    <col min="8446" max="8446" width="11.28515625" style="28" customWidth="1"/>
    <col min="8447" max="8447" width="9.140625" style="28"/>
    <col min="8448" max="8448" width="13.7109375" style="28" customWidth="1"/>
    <col min="8449" max="8452" width="13.42578125" style="28" customWidth="1"/>
    <col min="8453" max="8456" width="11.7109375" style="28" customWidth="1"/>
    <col min="8457" max="8457" width="7.140625" style="28" customWidth="1"/>
    <col min="8458" max="8687" width="9.140625" style="28"/>
    <col min="8688" max="8688" width="2.5703125" style="28" customWidth="1"/>
    <col min="8689" max="8689" width="42.42578125" style="28" customWidth="1"/>
    <col min="8690" max="8690" width="20.42578125" style="28" customWidth="1"/>
    <col min="8691" max="8691" width="9" style="28" customWidth="1"/>
    <col min="8692" max="8692" width="9.5703125" style="28" customWidth="1"/>
    <col min="8693" max="8694" width="14" style="28" customWidth="1"/>
    <col min="8695" max="8695" width="8.42578125" style="28" customWidth="1"/>
    <col min="8696" max="8696" width="6.5703125" style="28" customWidth="1"/>
    <col min="8697" max="8697" width="11.28515625" style="28" customWidth="1"/>
    <col min="8698" max="8698" width="8.42578125" style="28" customWidth="1"/>
    <col min="8699" max="8699" width="8.140625" style="28" customWidth="1"/>
    <col min="8700" max="8700" width="13.140625" style="28" customWidth="1"/>
    <col min="8701" max="8701" width="12.7109375" style="28" customWidth="1"/>
    <col min="8702" max="8702" width="11.28515625" style="28" customWidth="1"/>
    <col min="8703" max="8703" width="9.140625" style="28"/>
    <col min="8704" max="8704" width="13.7109375" style="28" customWidth="1"/>
    <col min="8705" max="8708" width="13.42578125" style="28" customWidth="1"/>
    <col min="8709" max="8712" width="11.7109375" style="28" customWidth="1"/>
    <col min="8713" max="8713" width="7.140625" style="28" customWidth="1"/>
    <col min="8714" max="8943" width="9.140625" style="28"/>
    <col min="8944" max="8944" width="2.5703125" style="28" customWidth="1"/>
    <col min="8945" max="8945" width="42.42578125" style="28" customWidth="1"/>
    <col min="8946" max="8946" width="20.42578125" style="28" customWidth="1"/>
    <col min="8947" max="8947" width="9" style="28" customWidth="1"/>
    <col min="8948" max="8948" width="9.5703125" style="28" customWidth="1"/>
    <col min="8949" max="8950" width="14" style="28" customWidth="1"/>
    <col min="8951" max="8951" width="8.42578125" style="28" customWidth="1"/>
    <col min="8952" max="8952" width="6.5703125" style="28" customWidth="1"/>
    <col min="8953" max="8953" width="11.28515625" style="28" customWidth="1"/>
    <col min="8954" max="8954" width="8.42578125" style="28" customWidth="1"/>
    <col min="8955" max="8955" width="8.140625" style="28" customWidth="1"/>
    <col min="8956" max="8956" width="13.140625" style="28" customWidth="1"/>
    <col min="8957" max="8957" width="12.7109375" style="28" customWidth="1"/>
    <col min="8958" max="8958" width="11.28515625" style="28" customWidth="1"/>
    <col min="8959" max="8959" width="9.140625" style="28"/>
    <col min="8960" max="8960" width="13.7109375" style="28" customWidth="1"/>
    <col min="8961" max="8964" width="13.42578125" style="28" customWidth="1"/>
    <col min="8965" max="8968" width="11.7109375" style="28" customWidth="1"/>
    <col min="8969" max="8969" width="7.140625" style="28" customWidth="1"/>
    <col min="8970" max="9199" width="9.140625" style="28"/>
    <col min="9200" max="9200" width="2.5703125" style="28" customWidth="1"/>
    <col min="9201" max="9201" width="42.42578125" style="28" customWidth="1"/>
    <col min="9202" max="9202" width="20.42578125" style="28" customWidth="1"/>
    <col min="9203" max="9203" width="9" style="28" customWidth="1"/>
    <col min="9204" max="9204" width="9.5703125" style="28" customWidth="1"/>
    <col min="9205" max="9206" width="14" style="28" customWidth="1"/>
    <col min="9207" max="9207" width="8.42578125" style="28" customWidth="1"/>
    <col min="9208" max="9208" width="6.5703125" style="28" customWidth="1"/>
    <col min="9209" max="9209" width="11.28515625" style="28" customWidth="1"/>
    <col min="9210" max="9210" width="8.42578125" style="28" customWidth="1"/>
    <col min="9211" max="9211" width="8.140625" style="28" customWidth="1"/>
    <col min="9212" max="9212" width="13.140625" style="28" customWidth="1"/>
    <col min="9213" max="9213" width="12.7109375" style="28" customWidth="1"/>
    <col min="9214" max="9214" width="11.28515625" style="28" customWidth="1"/>
    <col min="9215" max="9215" width="9.140625" style="28"/>
    <col min="9216" max="9216" width="13.7109375" style="28" customWidth="1"/>
    <col min="9217" max="9220" width="13.42578125" style="28" customWidth="1"/>
    <col min="9221" max="9224" width="11.7109375" style="28" customWidth="1"/>
    <col min="9225" max="9225" width="7.140625" style="28" customWidth="1"/>
    <col min="9226" max="9455" width="9.140625" style="28"/>
    <col min="9456" max="9456" width="2.5703125" style="28" customWidth="1"/>
    <col min="9457" max="9457" width="42.42578125" style="28" customWidth="1"/>
    <col min="9458" max="9458" width="20.42578125" style="28" customWidth="1"/>
    <col min="9459" max="9459" width="9" style="28" customWidth="1"/>
    <col min="9460" max="9460" width="9.5703125" style="28" customWidth="1"/>
    <col min="9461" max="9462" width="14" style="28" customWidth="1"/>
    <col min="9463" max="9463" width="8.42578125" style="28" customWidth="1"/>
    <col min="9464" max="9464" width="6.5703125" style="28" customWidth="1"/>
    <col min="9465" max="9465" width="11.28515625" style="28" customWidth="1"/>
    <col min="9466" max="9466" width="8.42578125" style="28" customWidth="1"/>
    <col min="9467" max="9467" width="8.140625" style="28" customWidth="1"/>
    <col min="9468" max="9468" width="13.140625" style="28" customWidth="1"/>
    <col min="9469" max="9469" width="12.7109375" style="28" customWidth="1"/>
    <col min="9470" max="9470" width="11.28515625" style="28" customWidth="1"/>
    <col min="9471" max="9471" width="9.140625" style="28"/>
    <col min="9472" max="9472" width="13.7109375" style="28" customWidth="1"/>
    <col min="9473" max="9476" width="13.42578125" style="28" customWidth="1"/>
    <col min="9477" max="9480" width="11.7109375" style="28" customWidth="1"/>
    <col min="9481" max="9481" width="7.140625" style="28" customWidth="1"/>
    <col min="9482" max="9711" width="9.140625" style="28"/>
    <col min="9712" max="9712" width="2.5703125" style="28" customWidth="1"/>
    <col min="9713" max="9713" width="42.42578125" style="28" customWidth="1"/>
    <col min="9714" max="9714" width="20.42578125" style="28" customWidth="1"/>
    <col min="9715" max="9715" width="9" style="28" customWidth="1"/>
    <col min="9716" max="9716" width="9.5703125" style="28" customWidth="1"/>
    <col min="9717" max="9718" width="14" style="28" customWidth="1"/>
    <col min="9719" max="9719" width="8.42578125" style="28" customWidth="1"/>
    <col min="9720" max="9720" width="6.5703125" style="28" customWidth="1"/>
    <col min="9721" max="9721" width="11.28515625" style="28" customWidth="1"/>
    <col min="9722" max="9722" width="8.42578125" style="28" customWidth="1"/>
    <col min="9723" max="9723" width="8.140625" style="28" customWidth="1"/>
    <col min="9724" max="9724" width="13.140625" style="28" customWidth="1"/>
    <col min="9725" max="9725" width="12.7109375" style="28" customWidth="1"/>
    <col min="9726" max="9726" width="11.28515625" style="28" customWidth="1"/>
    <col min="9727" max="9727" width="9.140625" style="28"/>
    <col min="9728" max="9728" width="13.7109375" style="28" customWidth="1"/>
    <col min="9729" max="9732" width="13.42578125" style="28" customWidth="1"/>
    <col min="9733" max="9736" width="11.7109375" style="28" customWidth="1"/>
    <col min="9737" max="9737" width="7.140625" style="28" customWidth="1"/>
    <col min="9738" max="9967" width="9.140625" style="28"/>
    <col min="9968" max="9968" width="2.5703125" style="28" customWidth="1"/>
    <col min="9969" max="9969" width="42.42578125" style="28" customWidth="1"/>
    <col min="9970" max="9970" width="20.42578125" style="28" customWidth="1"/>
    <col min="9971" max="9971" width="9" style="28" customWidth="1"/>
    <col min="9972" max="9972" width="9.5703125" style="28" customWidth="1"/>
    <col min="9973" max="9974" width="14" style="28" customWidth="1"/>
    <col min="9975" max="9975" width="8.42578125" style="28" customWidth="1"/>
    <col min="9976" max="9976" width="6.5703125" style="28" customWidth="1"/>
    <col min="9977" max="9977" width="11.28515625" style="28" customWidth="1"/>
    <col min="9978" max="9978" width="8.42578125" style="28" customWidth="1"/>
    <col min="9979" max="9979" width="8.140625" style="28" customWidth="1"/>
    <col min="9980" max="9980" width="13.140625" style="28" customWidth="1"/>
    <col min="9981" max="9981" width="12.7109375" style="28" customWidth="1"/>
    <col min="9982" max="9982" width="11.28515625" style="28" customWidth="1"/>
    <col min="9983" max="9983" width="9.140625" style="28"/>
    <col min="9984" max="9984" width="13.7109375" style="28" customWidth="1"/>
    <col min="9985" max="9988" width="13.42578125" style="28" customWidth="1"/>
    <col min="9989" max="9992" width="11.7109375" style="28" customWidth="1"/>
    <col min="9993" max="9993" width="7.140625" style="28" customWidth="1"/>
    <col min="9994" max="10223" width="9.140625" style="28"/>
    <col min="10224" max="10224" width="2.5703125" style="28" customWidth="1"/>
    <col min="10225" max="10225" width="42.42578125" style="28" customWidth="1"/>
    <col min="10226" max="10226" width="20.42578125" style="28" customWidth="1"/>
    <col min="10227" max="10227" width="9" style="28" customWidth="1"/>
    <col min="10228" max="10228" width="9.5703125" style="28" customWidth="1"/>
    <col min="10229" max="10230" width="14" style="28" customWidth="1"/>
    <col min="10231" max="10231" width="8.42578125" style="28" customWidth="1"/>
    <col min="10232" max="10232" width="6.5703125" style="28" customWidth="1"/>
    <col min="10233" max="10233" width="11.28515625" style="28" customWidth="1"/>
    <col min="10234" max="10234" width="8.42578125" style="28" customWidth="1"/>
    <col min="10235" max="10235" width="8.140625" style="28" customWidth="1"/>
    <col min="10236" max="10236" width="13.140625" style="28" customWidth="1"/>
    <col min="10237" max="10237" width="12.7109375" style="28" customWidth="1"/>
    <col min="10238" max="10238" width="11.28515625" style="28" customWidth="1"/>
    <col min="10239" max="10239" width="9.140625" style="28"/>
    <col min="10240" max="10240" width="13.7109375" style="28" customWidth="1"/>
    <col min="10241" max="10244" width="13.42578125" style="28" customWidth="1"/>
    <col min="10245" max="10248" width="11.7109375" style="28" customWidth="1"/>
    <col min="10249" max="10249" width="7.140625" style="28" customWidth="1"/>
    <col min="10250" max="10479" width="9.140625" style="28"/>
    <col min="10480" max="10480" width="2.5703125" style="28" customWidth="1"/>
    <col min="10481" max="10481" width="42.42578125" style="28" customWidth="1"/>
    <col min="10482" max="10482" width="20.42578125" style="28" customWidth="1"/>
    <col min="10483" max="10483" width="9" style="28" customWidth="1"/>
    <col min="10484" max="10484" width="9.5703125" style="28" customWidth="1"/>
    <col min="10485" max="10486" width="14" style="28" customWidth="1"/>
    <col min="10487" max="10487" width="8.42578125" style="28" customWidth="1"/>
    <col min="10488" max="10488" width="6.5703125" style="28" customWidth="1"/>
    <col min="10489" max="10489" width="11.28515625" style="28" customWidth="1"/>
    <col min="10490" max="10490" width="8.42578125" style="28" customWidth="1"/>
    <col min="10491" max="10491" width="8.140625" style="28" customWidth="1"/>
    <col min="10492" max="10492" width="13.140625" style="28" customWidth="1"/>
    <col min="10493" max="10493" width="12.7109375" style="28" customWidth="1"/>
    <col min="10494" max="10494" width="11.28515625" style="28" customWidth="1"/>
    <col min="10495" max="10495" width="9.140625" style="28"/>
    <col min="10496" max="10496" width="13.7109375" style="28" customWidth="1"/>
    <col min="10497" max="10500" width="13.42578125" style="28" customWidth="1"/>
    <col min="10501" max="10504" width="11.7109375" style="28" customWidth="1"/>
    <col min="10505" max="10505" width="7.140625" style="28" customWidth="1"/>
    <col min="10506" max="10735" width="9.140625" style="28"/>
    <col min="10736" max="10736" width="2.5703125" style="28" customWidth="1"/>
    <col min="10737" max="10737" width="42.42578125" style="28" customWidth="1"/>
    <col min="10738" max="10738" width="20.42578125" style="28" customWidth="1"/>
    <col min="10739" max="10739" width="9" style="28" customWidth="1"/>
    <col min="10740" max="10740" width="9.5703125" style="28" customWidth="1"/>
    <col min="10741" max="10742" width="14" style="28" customWidth="1"/>
    <col min="10743" max="10743" width="8.42578125" style="28" customWidth="1"/>
    <col min="10744" max="10744" width="6.5703125" style="28" customWidth="1"/>
    <col min="10745" max="10745" width="11.28515625" style="28" customWidth="1"/>
    <col min="10746" max="10746" width="8.42578125" style="28" customWidth="1"/>
    <col min="10747" max="10747" width="8.140625" style="28" customWidth="1"/>
    <col min="10748" max="10748" width="13.140625" style="28" customWidth="1"/>
    <col min="10749" max="10749" width="12.7109375" style="28" customWidth="1"/>
    <col min="10750" max="10750" width="11.28515625" style="28" customWidth="1"/>
    <col min="10751" max="10751" width="9.140625" style="28"/>
    <col min="10752" max="10752" width="13.7109375" style="28" customWidth="1"/>
    <col min="10753" max="10756" width="13.42578125" style="28" customWidth="1"/>
    <col min="10757" max="10760" width="11.7109375" style="28" customWidth="1"/>
    <col min="10761" max="10761" width="7.140625" style="28" customWidth="1"/>
    <col min="10762" max="10991" width="9.140625" style="28"/>
    <col min="10992" max="10992" width="2.5703125" style="28" customWidth="1"/>
    <col min="10993" max="10993" width="42.42578125" style="28" customWidth="1"/>
    <col min="10994" max="10994" width="20.42578125" style="28" customWidth="1"/>
    <col min="10995" max="10995" width="9" style="28" customWidth="1"/>
    <col min="10996" max="10996" width="9.5703125" style="28" customWidth="1"/>
    <col min="10997" max="10998" width="14" style="28" customWidth="1"/>
    <col min="10999" max="10999" width="8.42578125" style="28" customWidth="1"/>
    <col min="11000" max="11000" width="6.5703125" style="28" customWidth="1"/>
    <col min="11001" max="11001" width="11.28515625" style="28" customWidth="1"/>
    <col min="11002" max="11002" width="8.42578125" style="28" customWidth="1"/>
    <col min="11003" max="11003" width="8.140625" style="28" customWidth="1"/>
    <col min="11004" max="11004" width="13.140625" style="28" customWidth="1"/>
    <col min="11005" max="11005" width="12.7109375" style="28" customWidth="1"/>
    <col min="11006" max="11006" width="11.28515625" style="28" customWidth="1"/>
    <col min="11007" max="11007" width="9.140625" style="28"/>
    <col min="11008" max="11008" width="13.7109375" style="28" customWidth="1"/>
    <col min="11009" max="11012" width="13.42578125" style="28" customWidth="1"/>
    <col min="11013" max="11016" width="11.7109375" style="28" customWidth="1"/>
    <col min="11017" max="11017" width="7.140625" style="28" customWidth="1"/>
    <col min="11018" max="11247" width="9.140625" style="28"/>
    <col min="11248" max="11248" width="2.5703125" style="28" customWidth="1"/>
    <col min="11249" max="11249" width="42.42578125" style="28" customWidth="1"/>
    <col min="11250" max="11250" width="20.42578125" style="28" customWidth="1"/>
    <col min="11251" max="11251" width="9" style="28" customWidth="1"/>
    <col min="11252" max="11252" width="9.5703125" style="28" customWidth="1"/>
    <col min="11253" max="11254" width="14" style="28" customWidth="1"/>
    <col min="11255" max="11255" width="8.42578125" style="28" customWidth="1"/>
    <col min="11256" max="11256" width="6.5703125" style="28" customWidth="1"/>
    <col min="11257" max="11257" width="11.28515625" style="28" customWidth="1"/>
    <col min="11258" max="11258" width="8.42578125" style="28" customWidth="1"/>
    <col min="11259" max="11259" width="8.140625" style="28" customWidth="1"/>
    <col min="11260" max="11260" width="13.140625" style="28" customWidth="1"/>
    <col min="11261" max="11261" width="12.7109375" style="28" customWidth="1"/>
    <col min="11262" max="11262" width="11.28515625" style="28" customWidth="1"/>
    <col min="11263" max="11263" width="9.140625" style="28"/>
    <col min="11264" max="11264" width="13.7109375" style="28" customWidth="1"/>
    <col min="11265" max="11268" width="13.42578125" style="28" customWidth="1"/>
    <col min="11269" max="11272" width="11.7109375" style="28" customWidth="1"/>
    <col min="11273" max="11273" width="7.140625" style="28" customWidth="1"/>
    <col min="11274" max="11503" width="9.140625" style="28"/>
    <col min="11504" max="11504" width="2.5703125" style="28" customWidth="1"/>
    <col min="11505" max="11505" width="42.42578125" style="28" customWidth="1"/>
    <col min="11506" max="11506" width="20.42578125" style="28" customWidth="1"/>
    <col min="11507" max="11507" width="9" style="28" customWidth="1"/>
    <col min="11508" max="11508" width="9.5703125" style="28" customWidth="1"/>
    <col min="11509" max="11510" width="14" style="28" customWidth="1"/>
    <col min="11511" max="11511" width="8.42578125" style="28" customWidth="1"/>
    <col min="11512" max="11512" width="6.5703125" style="28" customWidth="1"/>
    <col min="11513" max="11513" width="11.28515625" style="28" customWidth="1"/>
    <col min="11514" max="11514" width="8.42578125" style="28" customWidth="1"/>
    <col min="11515" max="11515" width="8.140625" style="28" customWidth="1"/>
    <col min="11516" max="11516" width="13.140625" style="28" customWidth="1"/>
    <col min="11517" max="11517" width="12.7109375" style="28" customWidth="1"/>
    <col min="11518" max="11518" width="11.28515625" style="28" customWidth="1"/>
    <col min="11519" max="11519" width="9.140625" style="28"/>
    <col min="11520" max="11520" width="13.7109375" style="28" customWidth="1"/>
    <col min="11521" max="11524" width="13.42578125" style="28" customWidth="1"/>
    <col min="11525" max="11528" width="11.7109375" style="28" customWidth="1"/>
    <col min="11529" max="11529" width="7.140625" style="28" customWidth="1"/>
    <col min="11530" max="11759" width="9.140625" style="28"/>
    <col min="11760" max="11760" width="2.5703125" style="28" customWidth="1"/>
    <col min="11761" max="11761" width="42.42578125" style="28" customWidth="1"/>
    <col min="11762" max="11762" width="20.42578125" style="28" customWidth="1"/>
    <col min="11763" max="11763" width="9" style="28" customWidth="1"/>
    <col min="11764" max="11764" width="9.5703125" style="28" customWidth="1"/>
    <col min="11765" max="11766" width="14" style="28" customWidth="1"/>
    <col min="11767" max="11767" width="8.42578125" style="28" customWidth="1"/>
    <col min="11768" max="11768" width="6.5703125" style="28" customWidth="1"/>
    <col min="11769" max="11769" width="11.28515625" style="28" customWidth="1"/>
    <col min="11770" max="11770" width="8.42578125" style="28" customWidth="1"/>
    <col min="11771" max="11771" width="8.140625" style="28" customWidth="1"/>
    <col min="11772" max="11772" width="13.140625" style="28" customWidth="1"/>
    <col min="11773" max="11773" width="12.7109375" style="28" customWidth="1"/>
    <col min="11774" max="11774" width="11.28515625" style="28" customWidth="1"/>
    <col min="11775" max="11775" width="9.140625" style="28"/>
    <col min="11776" max="11776" width="13.7109375" style="28" customWidth="1"/>
    <col min="11777" max="11780" width="13.42578125" style="28" customWidth="1"/>
    <col min="11781" max="11784" width="11.7109375" style="28" customWidth="1"/>
    <col min="11785" max="11785" width="7.140625" style="28" customWidth="1"/>
    <col min="11786" max="12015" width="9.140625" style="28"/>
    <col min="12016" max="12016" width="2.5703125" style="28" customWidth="1"/>
    <col min="12017" max="12017" width="42.42578125" style="28" customWidth="1"/>
    <col min="12018" max="12018" width="20.42578125" style="28" customWidth="1"/>
    <col min="12019" max="12019" width="9" style="28" customWidth="1"/>
    <col min="12020" max="12020" width="9.5703125" style="28" customWidth="1"/>
    <col min="12021" max="12022" width="14" style="28" customWidth="1"/>
    <col min="12023" max="12023" width="8.42578125" style="28" customWidth="1"/>
    <col min="12024" max="12024" width="6.5703125" style="28" customWidth="1"/>
    <col min="12025" max="12025" width="11.28515625" style="28" customWidth="1"/>
    <col min="12026" max="12026" width="8.42578125" style="28" customWidth="1"/>
    <col min="12027" max="12027" width="8.140625" style="28" customWidth="1"/>
    <col min="12028" max="12028" width="13.140625" style="28" customWidth="1"/>
    <col min="12029" max="12029" width="12.7109375" style="28" customWidth="1"/>
    <col min="12030" max="12030" width="11.28515625" style="28" customWidth="1"/>
    <col min="12031" max="12031" width="9.140625" style="28"/>
    <col min="12032" max="12032" width="13.7109375" style="28" customWidth="1"/>
    <col min="12033" max="12036" width="13.42578125" style="28" customWidth="1"/>
    <col min="12037" max="12040" width="11.7109375" style="28" customWidth="1"/>
    <col min="12041" max="12041" width="7.140625" style="28" customWidth="1"/>
    <col min="12042" max="12271" width="9.140625" style="28"/>
    <col min="12272" max="12272" width="2.5703125" style="28" customWidth="1"/>
    <col min="12273" max="12273" width="42.42578125" style="28" customWidth="1"/>
    <col min="12274" max="12274" width="20.42578125" style="28" customWidth="1"/>
    <col min="12275" max="12275" width="9" style="28" customWidth="1"/>
    <col min="12276" max="12276" width="9.5703125" style="28" customWidth="1"/>
    <col min="12277" max="12278" width="14" style="28" customWidth="1"/>
    <col min="12279" max="12279" width="8.42578125" style="28" customWidth="1"/>
    <col min="12280" max="12280" width="6.5703125" style="28" customWidth="1"/>
    <col min="12281" max="12281" width="11.28515625" style="28" customWidth="1"/>
    <col min="12282" max="12282" width="8.42578125" style="28" customWidth="1"/>
    <col min="12283" max="12283" width="8.140625" style="28" customWidth="1"/>
    <col min="12284" max="12284" width="13.140625" style="28" customWidth="1"/>
    <col min="12285" max="12285" width="12.7109375" style="28" customWidth="1"/>
    <col min="12286" max="12286" width="11.28515625" style="28" customWidth="1"/>
    <col min="12287" max="12287" width="9.140625" style="28"/>
    <col min="12288" max="12288" width="13.7109375" style="28" customWidth="1"/>
    <col min="12289" max="12292" width="13.42578125" style="28" customWidth="1"/>
    <col min="12293" max="12296" width="11.7109375" style="28" customWidth="1"/>
    <col min="12297" max="12297" width="7.140625" style="28" customWidth="1"/>
    <col min="12298" max="12527" width="9.140625" style="28"/>
    <col min="12528" max="12528" width="2.5703125" style="28" customWidth="1"/>
    <col min="12529" max="12529" width="42.42578125" style="28" customWidth="1"/>
    <col min="12530" max="12530" width="20.42578125" style="28" customWidth="1"/>
    <col min="12531" max="12531" width="9" style="28" customWidth="1"/>
    <col min="12532" max="12532" width="9.5703125" style="28" customWidth="1"/>
    <col min="12533" max="12534" width="14" style="28" customWidth="1"/>
    <col min="12535" max="12535" width="8.42578125" style="28" customWidth="1"/>
    <col min="12536" max="12536" width="6.5703125" style="28" customWidth="1"/>
    <col min="12537" max="12537" width="11.28515625" style="28" customWidth="1"/>
    <col min="12538" max="12538" width="8.42578125" style="28" customWidth="1"/>
    <col min="12539" max="12539" width="8.140625" style="28" customWidth="1"/>
    <col min="12540" max="12540" width="13.140625" style="28" customWidth="1"/>
    <col min="12541" max="12541" width="12.7109375" style="28" customWidth="1"/>
    <col min="12542" max="12542" width="11.28515625" style="28" customWidth="1"/>
    <col min="12543" max="12543" width="9.140625" style="28"/>
    <col min="12544" max="12544" width="13.7109375" style="28" customWidth="1"/>
    <col min="12545" max="12548" width="13.42578125" style="28" customWidth="1"/>
    <col min="12549" max="12552" width="11.7109375" style="28" customWidth="1"/>
    <col min="12553" max="12553" width="7.140625" style="28" customWidth="1"/>
    <col min="12554" max="12783" width="9.140625" style="28"/>
    <col min="12784" max="12784" width="2.5703125" style="28" customWidth="1"/>
    <col min="12785" max="12785" width="42.42578125" style="28" customWidth="1"/>
    <col min="12786" max="12786" width="20.42578125" style="28" customWidth="1"/>
    <col min="12787" max="12787" width="9" style="28" customWidth="1"/>
    <col min="12788" max="12788" width="9.5703125" style="28" customWidth="1"/>
    <col min="12789" max="12790" width="14" style="28" customWidth="1"/>
    <col min="12791" max="12791" width="8.42578125" style="28" customWidth="1"/>
    <col min="12792" max="12792" width="6.5703125" style="28" customWidth="1"/>
    <col min="12793" max="12793" width="11.28515625" style="28" customWidth="1"/>
    <col min="12794" max="12794" width="8.42578125" style="28" customWidth="1"/>
    <col min="12795" max="12795" width="8.140625" style="28" customWidth="1"/>
    <col min="12796" max="12796" width="13.140625" style="28" customWidth="1"/>
    <col min="12797" max="12797" width="12.7109375" style="28" customWidth="1"/>
    <col min="12798" max="12798" width="11.28515625" style="28" customWidth="1"/>
    <col min="12799" max="12799" width="9.140625" style="28"/>
    <col min="12800" max="12800" width="13.7109375" style="28" customWidth="1"/>
    <col min="12801" max="12804" width="13.42578125" style="28" customWidth="1"/>
    <col min="12805" max="12808" width="11.7109375" style="28" customWidth="1"/>
    <col min="12809" max="12809" width="7.140625" style="28" customWidth="1"/>
    <col min="12810" max="13039" width="9.140625" style="28"/>
    <col min="13040" max="13040" width="2.5703125" style="28" customWidth="1"/>
    <col min="13041" max="13041" width="42.42578125" style="28" customWidth="1"/>
    <col min="13042" max="13042" width="20.42578125" style="28" customWidth="1"/>
    <col min="13043" max="13043" width="9" style="28" customWidth="1"/>
    <col min="13044" max="13044" width="9.5703125" style="28" customWidth="1"/>
    <col min="13045" max="13046" width="14" style="28" customWidth="1"/>
    <col min="13047" max="13047" width="8.42578125" style="28" customWidth="1"/>
    <col min="13048" max="13048" width="6.5703125" style="28" customWidth="1"/>
    <col min="13049" max="13049" width="11.28515625" style="28" customWidth="1"/>
    <col min="13050" max="13050" width="8.42578125" style="28" customWidth="1"/>
    <col min="13051" max="13051" width="8.140625" style="28" customWidth="1"/>
    <col min="13052" max="13052" width="13.140625" style="28" customWidth="1"/>
    <col min="13053" max="13053" width="12.7109375" style="28" customWidth="1"/>
    <col min="13054" max="13054" width="11.28515625" style="28" customWidth="1"/>
    <col min="13055" max="13055" width="9.140625" style="28"/>
    <col min="13056" max="13056" width="13.7109375" style="28" customWidth="1"/>
    <col min="13057" max="13060" width="13.42578125" style="28" customWidth="1"/>
    <col min="13061" max="13064" width="11.7109375" style="28" customWidth="1"/>
    <col min="13065" max="13065" width="7.140625" style="28" customWidth="1"/>
    <col min="13066" max="13295" width="9.140625" style="28"/>
    <col min="13296" max="13296" width="2.5703125" style="28" customWidth="1"/>
    <col min="13297" max="13297" width="42.42578125" style="28" customWidth="1"/>
    <col min="13298" max="13298" width="20.42578125" style="28" customWidth="1"/>
    <col min="13299" max="13299" width="9" style="28" customWidth="1"/>
    <col min="13300" max="13300" width="9.5703125" style="28" customWidth="1"/>
    <col min="13301" max="13302" width="14" style="28" customWidth="1"/>
    <col min="13303" max="13303" width="8.42578125" style="28" customWidth="1"/>
    <col min="13304" max="13304" width="6.5703125" style="28" customWidth="1"/>
    <col min="13305" max="13305" width="11.28515625" style="28" customWidth="1"/>
    <col min="13306" max="13306" width="8.42578125" style="28" customWidth="1"/>
    <col min="13307" max="13307" width="8.140625" style="28" customWidth="1"/>
    <col min="13308" max="13308" width="13.140625" style="28" customWidth="1"/>
    <col min="13309" max="13309" width="12.7109375" style="28" customWidth="1"/>
    <col min="13310" max="13310" width="11.28515625" style="28" customWidth="1"/>
    <col min="13311" max="13311" width="9.140625" style="28"/>
    <col min="13312" max="13312" width="13.7109375" style="28" customWidth="1"/>
    <col min="13313" max="13316" width="13.42578125" style="28" customWidth="1"/>
    <col min="13317" max="13320" width="11.7109375" style="28" customWidth="1"/>
    <col min="13321" max="13321" width="7.140625" style="28" customWidth="1"/>
    <col min="13322" max="13551" width="9.140625" style="28"/>
    <col min="13552" max="13552" width="2.5703125" style="28" customWidth="1"/>
    <col min="13553" max="13553" width="42.42578125" style="28" customWidth="1"/>
    <col min="13554" max="13554" width="20.42578125" style="28" customWidth="1"/>
    <col min="13555" max="13555" width="9" style="28" customWidth="1"/>
    <col min="13556" max="13556" width="9.5703125" style="28" customWidth="1"/>
    <col min="13557" max="13558" width="14" style="28" customWidth="1"/>
    <col min="13559" max="13559" width="8.42578125" style="28" customWidth="1"/>
    <col min="13560" max="13560" width="6.5703125" style="28" customWidth="1"/>
    <col min="13561" max="13561" width="11.28515625" style="28" customWidth="1"/>
    <col min="13562" max="13562" width="8.42578125" style="28" customWidth="1"/>
    <col min="13563" max="13563" width="8.140625" style="28" customWidth="1"/>
    <col min="13564" max="13564" width="13.140625" style="28" customWidth="1"/>
    <col min="13565" max="13565" width="12.7109375" style="28" customWidth="1"/>
    <col min="13566" max="13566" width="11.28515625" style="28" customWidth="1"/>
    <col min="13567" max="13567" width="9.140625" style="28"/>
    <col min="13568" max="13568" width="13.7109375" style="28" customWidth="1"/>
    <col min="13569" max="13572" width="13.42578125" style="28" customWidth="1"/>
    <col min="13573" max="13576" width="11.7109375" style="28" customWidth="1"/>
    <col min="13577" max="13577" width="7.140625" style="28" customWidth="1"/>
    <col min="13578" max="13807" width="9.140625" style="28"/>
    <col min="13808" max="13808" width="2.5703125" style="28" customWidth="1"/>
    <col min="13809" max="13809" width="42.42578125" style="28" customWidth="1"/>
    <col min="13810" max="13810" width="20.42578125" style="28" customWidth="1"/>
    <col min="13811" max="13811" width="9" style="28" customWidth="1"/>
    <col min="13812" max="13812" width="9.5703125" style="28" customWidth="1"/>
    <col min="13813" max="13814" width="14" style="28" customWidth="1"/>
    <col min="13815" max="13815" width="8.42578125" style="28" customWidth="1"/>
    <col min="13816" max="13816" width="6.5703125" style="28" customWidth="1"/>
    <col min="13817" max="13817" width="11.28515625" style="28" customWidth="1"/>
    <col min="13818" max="13818" width="8.42578125" style="28" customWidth="1"/>
    <col min="13819" max="13819" width="8.140625" style="28" customWidth="1"/>
    <col min="13820" max="13820" width="13.140625" style="28" customWidth="1"/>
    <col min="13821" max="13821" width="12.7109375" style="28" customWidth="1"/>
    <col min="13822" max="13822" width="11.28515625" style="28" customWidth="1"/>
    <col min="13823" max="13823" width="9.140625" style="28"/>
    <col min="13824" max="13824" width="13.7109375" style="28" customWidth="1"/>
    <col min="13825" max="13828" width="13.42578125" style="28" customWidth="1"/>
    <col min="13829" max="13832" width="11.7109375" style="28" customWidth="1"/>
    <col min="13833" max="13833" width="7.140625" style="28" customWidth="1"/>
    <col min="13834" max="14063" width="9.140625" style="28"/>
    <col min="14064" max="14064" width="2.5703125" style="28" customWidth="1"/>
    <col min="14065" max="14065" width="42.42578125" style="28" customWidth="1"/>
    <col min="14066" max="14066" width="20.42578125" style="28" customWidth="1"/>
    <col min="14067" max="14067" width="9" style="28" customWidth="1"/>
    <col min="14068" max="14068" width="9.5703125" style="28" customWidth="1"/>
    <col min="14069" max="14070" width="14" style="28" customWidth="1"/>
    <col min="14071" max="14071" width="8.42578125" style="28" customWidth="1"/>
    <col min="14072" max="14072" width="6.5703125" style="28" customWidth="1"/>
    <col min="14073" max="14073" width="11.28515625" style="28" customWidth="1"/>
    <col min="14074" max="14074" width="8.42578125" style="28" customWidth="1"/>
    <col min="14075" max="14075" width="8.140625" style="28" customWidth="1"/>
    <col min="14076" max="14076" width="13.140625" style="28" customWidth="1"/>
    <col min="14077" max="14077" width="12.7109375" style="28" customWidth="1"/>
    <col min="14078" max="14078" width="11.28515625" style="28" customWidth="1"/>
    <col min="14079" max="14079" width="9.140625" style="28"/>
    <col min="14080" max="14080" width="13.7109375" style="28" customWidth="1"/>
    <col min="14081" max="14084" width="13.42578125" style="28" customWidth="1"/>
    <col min="14085" max="14088" width="11.7109375" style="28" customWidth="1"/>
    <col min="14089" max="14089" width="7.140625" style="28" customWidth="1"/>
    <col min="14090" max="14319" width="9.140625" style="28"/>
    <col min="14320" max="14320" width="2.5703125" style="28" customWidth="1"/>
    <col min="14321" max="14321" width="42.42578125" style="28" customWidth="1"/>
    <col min="14322" max="14322" width="20.42578125" style="28" customWidth="1"/>
    <col min="14323" max="14323" width="9" style="28" customWidth="1"/>
    <col min="14324" max="14324" width="9.5703125" style="28" customWidth="1"/>
    <col min="14325" max="14326" width="14" style="28" customWidth="1"/>
    <col min="14327" max="14327" width="8.42578125" style="28" customWidth="1"/>
    <col min="14328" max="14328" width="6.5703125" style="28" customWidth="1"/>
    <col min="14329" max="14329" width="11.28515625" style="28" customWidth="1"/>
    <col min="14330" max="14330" width="8.42578125" style="28" customWidth="1"/>
    <col min="14331" max="14331" width="8.140625" style="28" customWidth="1"/>
    <col min="14332" max="14332" width="13.140625" style="28" customWidth="1"/>
    <col min="14333" max="14333" width="12.7109375" style="28" customWidth="1"/>
    <col min="14334" max="14334" width="11.28515625" style="28" customWidth="1"/>
    <col min="14335" max="14335" width="9.140625" style="28"/>
    <col min="14336" max="14336" width="13.7109375" style="28" customWidth="1"/>
    <col min="14337" max="14340" width="13.42578125" style="28" customWidth="1"/>
    <col min="14341" max="14344" width="11.7109375" style="28" customWidth="1"/>
    <col min="14345" max="14345" width="7.140625" style="28" customWidth="1"/>
    <col min="14346" max="14575" width="9.140625" style="28"/>
    <col min="14576" max="14576" width="2.5703125" style="28" customWidth="1"/>
    <col min="14577" max="14577" width="42.42578125" style="28" customWidth="1"/>
    <col min="14578" max="14578" width="20.42578125" style="28" customWidth="1"/>
    <col min="14579" max="14579" width="9" style="28" customWidth="1"/>
    <col min="14580" max="14580" width="9.5703125" style="28" customWidth="1"/>
    <col min="14581" max="14582" width="14" style="28" customWidth="1"/>
    <col min="14583" max="14583" width="8.42578125" style="28" customWidth="1"/>
    <col min="14584" max="14584" width="6.5703125" style="28" customWidth="1"/>
    <col min="14585" max="14585" width="11.28515625" style="28" customWidth="1"/>
    <col min="14586" max="14586" width="8.42578125" style="28" customWidth="1"/>
    <col min="14587" max="14587" width="8.140625" style="28" customWidth="1"/>
    <col min="14588" max="14588" width="13.140625" style="28" customWidth="1"/>
    <col min="14589" max="14589" width="12.7109375" style="28" customWidth="1"/>
    <col min="14590" max="14590" width="11.28515625" style="28" customWidth="1"/>
    <col min="14591" max="14591" width="9.140625" style="28"/>
    <col min="14592" max="14592" width="13.7109375" style="28" customWidth="1"/>
    <col min="14593" max="14596" width="13.42578125" style="28" customWidth="1"/>
    <col min="14597" max="14600" width="11.7109375" style="28" customWidth="1"/>
    <col min="14601" max="14601" width="7.140625" style="28" customWidth="1"/>
    <col min="14602" max="14831" width="9.140625" style="28"/>
    <col min="14832" max="14832" width="2.5703125" style="28" customWidth="1"/>
    <col min="14833" max="14833" width="42.42578125" style="28" customWidth="1"/>
    <col min="14834" max="14834" width="20.42578125" style="28" customWidth="1"/>
    <col min="14835" max="14835" width="9" style="28" customWidth="1"/>
    <col min="14836" max="14836" width="9.5703125" style="28" customWidth="1"/>
    <col min="14837" max="14838" width="14" style="28" customWidth="1"/>
    <col min="14839" max="14839" width="8.42578125" style="28" customWidth="1"/>
    <col min="14840" max="14840" width="6.5703125" style="28" customWidth="1"/>
    <col min="14841" max="14841" width="11.28515625" style="28" customWidth="1"/>
    <col min="14842" max="14842" width="8.42578125" style="28" customWidth="1"/>
    <col min="14843" max="14843" width="8.140625" style="28" customWidth="1"/>
    <col min="14844" max="14844" width="13.140625" style="28" customWidth="1"/>
    <col min="14845" max="14845" width="12.7109375" style="28" customWidth="1"/>
    <col min="14846" max="14846" width="11.28515625" style="28" customWidth="1"/>
    <col min="14847" max="14847" width="9.140625" style="28"/>
    <col min="14848" max="14848" width="13.7109375" style="28" customWidth="1"/>
    <col min="14849" max="14852" width="13.42578125" style="28" customWidth="1"/>
    <col min="14853" max="14856" width="11.7109375" style="28" customWidth="1"/>
    <col min="14857" max="14857" width="7.140625" style="28" customWidth="1"/>
    <col min="14858" max="15087" width="9.140625" style="28"/>
    <col min="15088" max="15088" width="2.5703125" style="28" customWidth="1"/>
    <col min="15089" max="15089" width="42.42578125" style="28" customWidth="1"/>
    <col min="15090" max="15090" width="20.42578125" style="28" customWidth="1"/>
    <col min="15091" max="15091" width="9" style="28" customWidth="1"/>
    <col min="15092" max="15092" width="9.5703125" style="28" customWidth="1"/>
    <col min="15093" max="15094" width="14" style="28" customWidth="1"/>
    <col min="15095" max="15095" width="8.42578125" style="28" customWidth="1"/>
    <col min="15096" max="15096" width="6.5703125" style="28" customWidth="1"/>
    <col min="15097" max="15097" width="11.28515625" style="28" customWidth="1"/>
    <col min="15098" max="15098" width="8.42578125" style="28" customWidth="1"/>
    <col min="15099" max="15099" width="8.140625" style="28" customWidth="1"/>
    <col min="15100" max="15100" width="13.140625" style="28" customWidth="1"/>
    <col min="15101" max="15101" width="12.7109375" style="28" customWidth="1"/>
    <col min="15102" max="15102" width="11.28515625" style="28" customWidth="1"/>
    <col min="15103" max="15103" width="9.140625" style="28"/>
    <col min="15104" max="15104" width="13.7109375" style="28" customWidth="1"/>
    <col min="15105" max="15108" width="13.42578125" style="28" customWidth="1"/>
    <col min="15109" max="15112" width="11.7109375" style="28" customWidth="1"/>
    <col min="15113" max="15113" width="7.140625" style="28" customWidth="1"/>
    <col min="15114" max="15343" width="9.140625" style="28"/>
    <col min="15344" max="15344" width="2.5703125" style="28" customWidth="1"/>
    <col min="15345" max="15345" width="42.42578125" style="28" customWidth="1"/>
    <col min="15346" max="15346" width="20.42578125" style="28" customWidth="1"/>
    <col min="15347" max="15347" width="9" style="28" customWidth="1"/>
    <col min="15348" max="15348" width="9.5703125" style="28" customWidth="1"/>
    <col min="15349" max="15350" width="14" style="28" customWidth="1"/>
    <col min="15351" max="15351" width="8.42578125" style="28" customWidth="1"/>
    <col min="15352" max="15352" width="6.5703125" style="28" customWidth="1"/>
    <col min="15353" max="15353" width="11.28515625" style="28" customWidth="1"/>
    <col min="15354" max="15354" width="8.42578125" style="28" customWidth="1"/>
    <col min="15355" max="15355" width="8.140625" style="28" customWidth="1"/>
    <col min="15356" max="15356" width="13.140625" style="28" customWidth="1"/>
    <col min="15357" max="15357" width="12.7109375" style="28" customWidth="1"/>
    <col min="15358" max="15358" width="11.28515625" style="28" customWidth="1"/>
    <col min="15359" max="15359" width="9.140625" style="28"/>
    <col min="15360" max="15360" width="13.7109375" style="28" customWidth="1"/>
    <col min="15361" max="15364" width="13.42578125" style="28" customWidth="1"/>
    <col min="15365" max="15368" width="11.7109375" style="28" customWidth="1"/>
    <col min="15369" max="15369" width="7.140625" style="28" customWidth="1"/>
    <col min="15370" max="15599" width="9.140625" style="28"/>
    <col min="15600" max="15600" width="2.5703125" style="28" customWidth="1"/>
    <col min="15601" max="15601" width="42.42578125" style="28" customWidth="1"/>
    <col min="15602" max="15602" width="20.42578125" style="28" customWidth="1"/>
    <col min="15603" max="15603" width="9" style="28" customWidth="1"/>
    <col min="15604" max="15604" width="9.5703125" style="28" customWidth="1"/>
    <col min="15605" max="15606" width="14" style="28" customWidth="1"/>
    <col min="15607" max="15607" width="8.42578125" style="28" customWidth="1"/>
    <col min="15608" max="15608" width="6.5703125" style="28" customWidth="1"/>
    <col min="15609" max="15609" width="11.28515625" style="28" customWidth="1"/>
    <col min="15610" max="15610" width="8.42578125" style="28" customWidth="1"/>
    <col min="15611" max="15611" width="8.140625" style="28" customWidth="1"/>
    <col min="15612" max="15612" width="13.140625" style="28" customWidth="1"/>
    <col min="15613" max="15613" width="12.7109375" style="28" customWidth="1"/>
    <col min="15614" max="15614" width="11.28515625" style="28" customWidth="1"/>
    <col min="15615" max="15615" width="9.140625" style="28"/>
    <col min="15616" max="15616" width="13.7109375" style="28" customWidth="1"/>
    <col min="15617" max="15620" width="13.42578125" style="28" customWidth="1"/>
    <col min="15621" max="15624" width="11.7109375" style="28" customWidth="1"/>
    <col min="15625" max="15625" width="7.140625" style="28" customWidth="1"/>
    <col min="15626" max="15855" width="9.140625" style="28"/>
    <col min="15856" max="15856" width="2.5703125" style="28" customWidth="1"/>
    <col min="15857" max="15857" width="42.42578125" style="28" customWidth="1"/>
    <col min="15858" max="15858" width="20.42578125" style="28" customWidth="1"/>
    <col min="15859" max="15859" width="9" style="28" customWidth="1"/>
    <col min="15860" max="15860" width="9.5703125" style="28" customWidth="1"/>
    <col min="15861" max="15862" width="14" style="28" customWidth="1"/>
    <col min="15863" max="15863" width="8.42578125" style="28" customWidth="1"/>
    <col min="15864" max="15864" width="6.5703125" style="28" customWidth="1"/>
    <col min="15865" max="15865" width="11.28515625" style="28" customWidth="1"/>
    <col min="15866" max="15866" width="8.42578125" style="28" customWidth="1"/>
    <col min="15867" max="15867" width="8.140625" style="28" customWidth="1"/>
    <col min="15868" max="15868" width="13.140625" style="28" customWidth="1"/>
    <col min="15869" max="15869" width="12.7109375" style="28" customWidth="1"/>
    <col min="15870" max="15870" width="11.28515625" style="28" customWidth="1"/>
    <col min="15871" max="15871" width="9.140625" style="28"/>
    <col min="15872" max="15872" width="13.7109375" style="28" customWidth="1"/>
    <col min="15873" max="15876" width="13.42578125" style="28" customWidth="1"/>
    <col min="15877" max="15880" width="11.7109375" style="28" customWidth="1"/>
    <col min="15881" max="15881" width="7.140625" style="28" customWidth="1"/>
    <col min="15882" max="16111" width="9.140625" style="28"/>
    <col min="16112" max="16112" width="2.5703125" style="28" customWidth="1"/>
    <col min="16113" max="16113" width="42.42578125" style="28" customWidth="1"/>
    <col min="16114" max="16114" width="20.42578125" style="28" customWidth="1"/>
    <col min="16115" max="16115" width="9" style="28" customWidth="1"/>
    <col min="16116" max="16116" width="9.5703125" style="28" customWidth="1"/>
    <col min="16117" max="16118" width="14" style="28" customWidth="1"/>
    <col min="16119" max="16119" width="8.42578125" style="28" customWidth="1"/>
    <col min="16120" max="16120" width="6.5703125" style="28" customWidth="1"/>
    <col min="16121" max="16121" width="11.28515625" style="28" customWidth="1"/>
    <col min="16122" max="16122" width="8.42578125" style="28" customWidth="1"/>
    <col min="16123" max="16123" width="8.140625" style="28" customWidth="1"/>
    <col min="16124" max="16124" width="13.140625" style="28" customWidth="1"/>
    <col min="16125" max="16125" width="12.7109375" style="28" customWidth="1"/>
    <col min="16126" max="16126" width="11.28515625" style="28" customWidth="1"/>
    <col min="16127" max="16127" width="9.140625" style="28"/>
    <col min="16128" max="16128" width="13.7109375" style="28" customWidth="1"/>
    <col min="16129" max="16132" width="13.42578125" style="28" customWidth="1"/>
    <col min="16133" max="16136" width="11.7109375" style="28" customWidth="1"/>
    <col min="16137" max="16137" width="7.140625" style="28" customWidth="1"/>
    <col min="16138" max="16384" width="9.140625" style="28"/>
  </cols>
  <sheetData>
    <row r="1" spans="1:12" s="91" customFormat="1" ht="14.1" customHeight="1" x14ac:dyDescent="0.25">
      <c r="A1" s="968" t="str">
        <f>'Low Cost Housing'!A1:I1</f>
        <v>NAME OF INSURANCE COMPANY</v>
      </c>
      <c r="B1" s="968"/>
      <c r="C1" s="968"/>
      <c r="D1" s="968"/>
      <c r="E1" s="968"/>
      <c r="F1" s="968"/>
      <c r="G1" s="968"/>
      <c r="H1" s="968"/>
      <c r="I1" s="968"/>
    </row>
    <row r="2" spans="1:12" s="91" customFormat="1" ht="14.1" customHeight="1" x14ac:dyDescent="0.25">
      <c r="A2" s="952" t="str">
        <f>'Low Cost Housing'!A2:I2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</row>
    <row r="3" spans="1:12" s="91" customFormat="1" ht="14.1" customHeight="1" x14ac:dyDescent="0.25">
      <c r="A3" s="952" t="str">
        <f>'Low Cost Housing'!A3:I3</f>
        <v>AS OF DATE</v>
      </c>
      <c r="B3" s="952"/>
      <c r="C3" s="952"/>
      <c r="D3" s="952"/>
      <c r="E3" s="952"/>
      <c r="F3" s="952"/>
      <c r="G3" s="952"/>
      <c r="H3" s="952"/>
      <c r="I3" s="952"/>
    </row>
    <row r="4" spans="1:12" s="91" customFormat="1" ht="14.1" customHeight="1" thickBot="1" x14ac:dyDescent="0.25">
      <c r="A4" s="93"/>
      <c r="B4" s="93"/>
      <c r="C4" s="93"/>
      <c r="D4" s="93"/>
      <c r="E4" s="93"/>
      <c r="F4" s="93"/>
      <c r="G4" s="93"/>
      <c r="H4" s="93"/>
      <c r="I4" s="93"/>
    </row>
    <row r="5" spans="1:12" s="25" customFormat="1" ht="12.75" customHeight="1" x14ac:dyDescent="0.25">
      <c r="A5" s="866" t="s">
        <v>200</v>
      </c>
      <c r="B5" s="868"/>
      <c r="C5" s="875" t="s">
        <v>236</v>
      </c>
      <c r="D5" s="938" t="s">
        <v>237</v>
      </c>
      <c r="E5" s="938"/>
      <c r="F5" s="938"/>
      <c r="G5" s="938"/>
      <c r="H5" s="999" t="s">
        <v>203</v>
      </c>
      <c r="I5" s="1000"/>
    </row>
    <row r="6" spans="1:12" s="25" customFormat="1" ht="12.75" customHeight="1" x14ac:dyDescent="0.25">
      <c r="A6" s="869"/>
      <c r="B6" s="871"/>
      <c r="C6" s="876"/>
      <c r="D6" s="969" t="s">
        <v>238</v>
      </c>
      <c r="E6" s="969" t="s">
        <v>239</v>
      </c>
      <c r="F6" s="969" t="s">
        <v>240</v>
      </c>
      <c r="G6" s="969" t="s">
        <v>241</v>
      </c>
      <c r="H6" s="969" t="s">
        <v>417</v>
      </c>
      <c r="I6" s="969" t="s">
        <v>378</v>
      </c>
      <c r="J6" s="332"/>
      <c r="K6" s="332"/>
      <c r="L6" s="332"/>
    </row>
    <row r="7" spans="1:12" s="25" customFormat="1" ht="12.75" customHeight="1" x14ac:dyDescent="0.25">
      <c r="A7" s="869"/>
      <c r="B7" s="871"/>
      <c r="C7" s="876"/>
      <c r="D7" s="876"/>
      <c r="E7" s="876"/>
      <c r="F7" s="876"/>
      <c r="G7" s="876"/>
      <c r="H7" s="876"/>
      <c r="I7" s="876"/>
      <c r="J7" s="332"/>
      <c r="K7" s="332"/>
      <c r="L7" s="332"/>
    </row>
    <row r="8" spans="1:12" s="25" customFormat="1" ht="12.75" customHeight="1" x14ac:dyDescent="0.25">
      <c r="A8" s="869"/>
      <c r="B8" s="871"/>
      <c r="C8" s="876"/>
      <c r="D8" s="876"/>
      <c r="E8" s="876"/>
      <c r="F8" s="876"/>
      <c r="G8" s="876"/>
      <c r="H8" s="876"/>
      <c r="I8" s="876"/>
      <c r="J8" s="332"/>
      <c r="K8" s="332"/>
      <c r="L8" s="332"/>
    </row>
    <row r="9" spans="1:12" s="25" customFormat="1" ht="12.75" customHeight="1" x14ac:dyDescent="0.25">
      <c r="A9" s="872"/>
      <c r="B9" s="874"/>
      <c r="C9" s="876"/>
      <c r="D9" s="876"/>
      <c r="E9" s="876"/>
      <c r="F9" s="876"/>
      <c r="G9" s="876"/>
      <c r="H9" s="877"/>
      <c r="I9" s="877"/>
      <c r="J9" s="332"/>
      <c r="K9" s="332"/>
      <c r="L9" s="332"/>
    </row>
    <row r="10" spans="1:12" ht="12.75" customHeight="1" thickBot="1" x14ac:dyDescent="0.25">
      <c r="A10" s="995"/>
      <c r="B10" s="996"/>
      <c r="C10" s="98"/>
      <c r="D10" s="98"/>
      <c r="E10" s="98"/>
      <c r="F10" s="98"/>
      <c r="G10" s="98"/>
      <c r="H10" s="98"/>
      <c r="I10" s="98"/>
    </row>
    <row r="11" spans="1:12" ht="12.75" customHeight="1" x14ac:dyDescent="0.2">
      <c r="A11" s="124"/>
      <c r="B11" s="319"/>
      <c r="C11" s="31"/>
      <c r="D11" s="31"/>
      <c r="E11" s="31"/>
      <c r="F11" s="31"/>
      <c r="G11" s="31"/>
      <c r="H11" s="31"/>
      <c r="I11" s="31"/>
    </row>
    <row r="12" spans="1:12" ht="12.75" customHeight="1" x14ac:dyDescent="0.2">
      <c r="A12" s="321" t="s">
        <v>194</v>
      </c>
      <c r="B12" s="322"/>
      <c r="C12" s="36"/>
      <c r="D12" s="36"/>
      <c r="E12" s="36"/>
      <c r="F12" s="36"/>
      <c r="G12" s="36"/>
      <c r="H12" s="116"/>
      <c r="I12" s="116"/>
    </row>
    <row r="13" spans="1:12" ht="12.75" customHeight="1" x14ac:dyDescent="0.2">
      <c r="A13" s="339">
        <v>1</v>
      </c>
      <c r="B13" s="104"/>
      <c r="C13" s="104"/>
      <c r="D13" s="104"/>
      <c r="E13" s="104"/>
      <c r="F13" s="104"/>
      <c r="G13" s="104"/>
      <c r="H13" s="104"/>
      <c r="I13" s="104"/>
    </row>
    <row r="14" spans="1:12" ht="12.75" customHeight="1" x14ac:dyDescent="0.2">
      <c r="A14" s="339">
        <v>2</v>
      </c>
      <c r="B14" s="105"/>
      <c r="C14" s="105"/>
      <c r="D14" s="105"/>
      <c r="E14" s="105"/>
      <c r="F14" s="105"/>
      <c r="G14" s="105"/>
      <c r="H14" s="105"/>
      <c r="I14" s="105"/>
    </row>
    <row r="15" spans="1:12" ht="12.75" customHeight="1" x14ac:dyDescent="0.2">
      <c r="A15" s="339">
        <v>3</v>
      </c>
      <c r="B15" s="105"/>
      <c r="C15" s="105"/>
      <c r="D15" s="105"/>
      <c r="E15" s="105"/>
      <c r="F15" s="105"/>
      <c r="G15" s="105"/>
      <c r="H15" s="105"/>
      <c r="I15" s="105"/>
    </row>
    <row r="16" spans="1:12" ht="12.75" customHeight="1" x14ac:dyDescent="0.2">
      <c r="A16" s="339">
        <v>4</v>
      </c>
      <c r="B16" s="106"/>
      <c r="C16" s="106"/>
      <c r="D16" s="106"/>
      <c r="E16" s="106"/>
      <c r="F16" s="106"/>
      <c r="G16" s="106"/>
      <c r="H16" s="106"/>
      <c r="I16" s="106"/>
    </row>
    <row r="17" spans="1:9" ht="12.75" customHeight="1" x14ac:dyDescent="0.2">
      <c r="A17" s="132"/>
      <c r="B17" s="31"/>
      <c r="C17" s="31"/>
      <c r="D17" s="31"/>
      <c r="E17" s="31"/>
      <c r="F17" s="31"/>
      <c r="G17" s="31"/>
      <c r="H17" s="31"/>
      <c r="I17" s="31"/>
    </row>
    <row r="18" spans="1:9" ht="12.75" customHeight="1" thickBot="1" x14ac:dyDescent="0.25">
      <c r="A18" s="132"/>
      <c r="B18" s="324"/>
      <c r="C18" s="36"/>
      <c r="D18" s="36"/>
      <c r="E18" s="36"/>
      <c r="F18" s="36"/>
      <c r="G18" s="36"/>
      <c r="H18" s="325"/>
      <c r="I18" s="325"/>
    </row>
    <row r="19" spans="1:9" ht="12.75" customHeight="1" x14ac:dyDescent="0.2">
      <c r="A19" s="127" t="s">
        <v>242</v>
      </c>
      <c r="B19" s="326"/>
      <c r="C19" s="36"/>
      <c r="D19" s="58"/>
      <c r="E19" s="58"/>
      <c r="F19" s="58"/>
      <c r="G19" s="58"/>
      <c r="H19" s="333">
        <f t="shared" ref="H19:I19" si="0">SUM(H13:H16)</f>
        <v>0</v>
      </c>
      <c r="I19" s="333">
        <f t="shared" si="0"/>
        <v>0</v>
      </c>
    </row>
    <row r="20" spans="1:9" ht="13.5" customHeight="1" thickBot="1" x14ac:dyDescent="0.25">
      <c r="A20" s="327" t="s">
        <v>209</v>
      </c>
      <c r="B20" s="328"/>
      <c r="C20" s="116"/>
      <c r="D20" s="351"/>
      <c r="E20" s="351"/>
      <c r="F20" s="351"/>
      <c r="G20" s="116"/>
      <c r="H20" s="160"/>
      <c r="I20" s="160"/>
    </row>
    <row r="21" spans="1:9" s="762" customFormat="1" ht="12.75" customHeight="1" thickBot="1" x14ac:dyDescent="0.25">
      <c r="A21" s="757" t="s">
        <v>243</v>
      </c>
      <c r="B21" s="758"/>
      <c r="C21" s="759"/>
      <c r="D21" s="754"/>
      <c r="E21" s="754"/>
      <c r="F21" s="754"/>
      <c r="G21" s="754"/>
      <c r="H21" s="760">
        <f t="shared" ref="H21:I21" si="1">H19-H20</f>
        <v>0</v>
      </c>
      <c r="I21" s="760">
        <f t="shared" si="1"/>
        <v>0</v>
      </c>
    </row>
  </sheetData>
  <mergeCells count="14">
    <mergeCell ref="A1:I1"/>
    <mergeCell ref="A3:I3"/>
    <mergeCell ref="A2:I2"/>
    <mergeCell ref="A5:B9"/>
    <mergeCell ref="C5:C9"/>
    <mergeCell ref="D5:G5"/>
    <mergeCell ref="H5:I5"/>
    <mergeCell ref="I6:I9"/>
    <mergeCell ref="D6:D9"/>
    <mergeCell ref="A10:B10"/>
    <mergeCell ref="E6:E9"/>
    <mergeCell ref="F6:F9"/>
    <mergeCell ref="G6:G9"/>
    <mergeCell ref="H6:H9"/>
  </mergeCells>
  <pageMargins left="0.5" right="0.5" top="1" bottom="0.5" header="0.2" footer="0.1"/>
  <pageSetup paperSize="5" scale="52" fitToHeight="0" orientation="landscape" r:id="rId1"/>
  <headerFooter>
    <oddFooter>&amp;R&amp;"Arial,Bold"&amp;10Page 40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0.39997558519241921"/>
    <pageSetUpPr fitToPage="1"/>
  </sheetPr>
  <dimension ref="A1:I21"/>
  <sheetViews>
    <sheetView showGridLines="0" zoomScale="85" zoomScaleNormal="85" zoomScaleSheetLayoutView="70" zoomScalePageLayoutView="40" workbookViewId="0">
      <selection activeCell="H11" sqref="H11"/>
    </sheetView>
  </sheetViews>
  <sheetFormatPr defaultRowHeight="12.75" customHeight="1" x14ac:dyDescent="0.2"/>
  <cols>
    <col min="1" max="1" width="2.7109375" style="87" customWidth="1"/>
    <col min="2" max="2" width="42.42578125" style="28" customWidth="1"/>
    <col min="3" max="3" width="11.85546875" style="28" customWidth="1"/>
    <col min="4" max="6" width="12.7109375" style="28" customWidth="1"/>
    <col min="7" max="8" width="14.7109375" style="28" customWidth="1"/>
    <col min="9" max="9" width="12.7109375" style="28" customWidth="1"/>
    <col min="10" max="249" width="9.140625" style="28"/>
    <col min="250" max="250" width="2.7109375" style="28" customWidth="1"/>
    <col min="251" max="251" width="42.4257812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5" width="9.140625" style="28"/>
    <col min="506" max="506" width="2.7109375" style="28" customWidth="1"/>
    <col min="507" max="507" width="42.4257812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1" width="9.140625" style="28"/>
    <col min="762" max="762" width="2.7109375" style="28" customWidth="1"/>
    <col min="763" max="763" width="42.4257812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7" width="9.140625" style="28"/>
    <col min="1018" max="1018" width="2.7109375" style="28" customWidth="1"/>
    <col min="1019" max="1019" width="42.4257812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3" width="9.140625" style="28"/>
    <col min="1274" max="1274" width="2.7109375" style="28" customWidth="1"/>
    <col min="1275" max="1275" width="42.4257812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9" width="9.140625" style="28"/>
    <col min="1530" max="1530" width="2.7109375" style="28" customWidth="1"/>
    <col min="1531" max="1531" width="42.4257812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5" width="9.140625" style="28"/>
    <col min="1786" max="1786" width="2.7109375" style="28" customWidth="1"/>
    <col min="1787" max="1787" width="42.4257812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1" width="9.140625" style="28"/>
    <col min="2042" max="2042" width="2.7109375" style="28" customWidth="1"/>
    <col min="2043" max="2043" width="42.4257812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7" width="9.140625" style="28"/>
    <col min="2298" max="2298" width="2.7109375" style="28" customWidth="1"/>
    <col min="2299" max="2299" width="42.4257812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3" width="9.140625" style="28"/>
    <col min="2554" max="2554" width="2.7109375" style="28" customWidth="1"/>
    <col min="2555" max="2555" width="42.4257812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9" width="9.140625" style="28"/>
    <col min="2810" max="2810" width="2.7109375" style="28" customWidth="1"/>
    <col min="2811" max="2811" width="42.4257812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5" width="9.140625" style="28"/>
    <col min="3066" max="3066" width="2.7109375" style="28" customWidth="1"/>
    <col min="3067" max="3067" width="42.4257812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1" width="9.140625" style="28"/>
    <col min="3322" max="3322" width="2.7109375" style="28" customWidth="1"/>
    <col min="3323" max="3323" width="42.4257812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7" width="9.140625" style="28"/>
    <col min="3578" max="3578" width="2.7109375" style="28" customWidth="1"/>
    <col min="3579" max="3579" width="42.4257812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3" width="9.140625" style="28"/>
    <col min="3834" max="3834" width="2.7109375" style="28" customWidth="1"/>
    <col min="3835" max="3835" width="42.4257812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9" width="9.140625" style="28"/>
    <col min="4090" max="4090" width="2.7109375" style="28" customWidth="1"/>
    <col min="4091" max="4091" width="42.4257812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5" width="9.140625" style="28"/>
    <col min="4346" max="4346" width="2.7109375" style="28" customWidth="1"/>
    <col min="4347" max="4347" width="42.4257812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1" width="9.140625" style="28"/>
    <col min="4602" max="4602" width="2.7109375" style="28" customWidth="1"/>
    <col min="4603" max="4603" width="42.4257812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7" width="9.140625" style="28"/>
    <col min="4858" max="4858" width="2.7109375" style="28" customWidth="1"/>
    <col min="4859" max="4859" width="42.4257812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3" width="9.140625" style="28"/>
    <col min="5114" max="5114" width="2.7109375" style="28" customWidth="1"/>
    <col min="5115" max="5115" width="42.4257812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9" width="9.140625" style="28"/>
    <col min="5370" max="5370" width="2.7109375" style="28" customWidth="1"/>
    <col min="5371" max="5371" width="42.4257812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5" width="9.140625" style="28"/>
    <col min="5626" max="5626" width="2.7109375" style="28" customWidth="1"/>
    <col min="5627" max="5627" width="42.4257812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1" width="9.140625" style="28"/>
    <col min="5882" max="5882" width="2.7109375" style="28" customWidth="1"/>
    <col min="5883" max="5883" width="42.4257812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7" width="9.140625" style="28"/>
    <col min="6138" max="6138" width="2.7109375" style="28" customWidth="1"/>
    <col min="6139" max="6139" width="42.4257812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3" width="9.140625" style="28"/>
    <col min="6394" max="6394" width="2.7109375" style="28" customWidth="1"/>
    <col min="6395" max="6395" width="42.4257812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9" width="9.140625" style="28"/>
    <col min="6650" max="6650" width="2.7109375" style="28" customWidth="1"/>
    <col min="6651" max="6651" width="42.4257812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5" width="9.140625" style="28"/>
    <col min="6906" max="6906" width="2.7109375" style="28" customWidth="1"/>
    <col min="6907" max="6907" width="42.4257812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1" width="9.140625" style="28"/>
    <col min="7162" max="7162" width="2.7109375" style="28" customWidth="1"/>
    <col min="7163" max="7163" width="42.4257812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7" width="9.140625" style="28"/>
    <col min="7418" max="7418" width="2.7109375" style="28" customWidth="1"/>
    <col min="7419" max="7419" width="42.4257812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3" width="9.140625" style="28"/>
    <col min="7674" max="7674" width="2.7109375" style="28" customWidth="1"/>
    <col min="7675" max="7675" width="42.4257812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9" width="9.140625" style="28"/>
    <col min="7930" max="7930" width="2.7109375" style="28" customWidth="1"/>
    <col min="7931" max="7931" width="42.4257812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5" width="9.140625" style="28"/>
    <col min="8186" max="8186" width="2.7109375" style="28" customWidth="1"/>
    <col min="8187" max="8187" width="42.4257812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1" width="9.140625" style="28"/>
    <col min="8442" max="8442" width="2.7109375" style="28" customWidth="1"/>
    <col min="8443" max="8443" width="42.4257812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7" width="9.140625" style="28"/>
    <col min="8698" max="8698" width="2.7109375" style="28" customWidth="1"/>
    <col min="8699" max="8699" width="42.4257812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3" width="9.140625" style="28"/>
    <col min="8954" max="8954" width="2.7109375" style="28" customWidth="1"/>
    <col min="8955" max="8955" width="42.4257812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9" width="9.140625" style="28"/>
    <col min="9210" max="9210" width="2.7109375" style="28" customWidth="1"/>
    <col min="9211" max="9211" width="42.4257812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5" width="9.140625" style="28"/>
    <col min="9466" max="9466" width="2.7109375" style="28" customWidth="1"/>
    <col min="9467" max="9467" width="42.4257812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1" width="9.140625" style="28"/>
    <col min="9722" max="9722" width="2.7109375" style="28" customWidth="1"/>
    <col min="9723" max="9723" width="42.4257812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7" width="9.140625" style="28"/>
    <col min="9978" max="9978" width="2.7109375" style="28" customWidth="1"/>
    <col min="9979" max="9979" width="42.4257812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3" width="9.140625" style="28"/>
    <col min="10234" max="10234" width="2.7109375" style="28" customWidth="1"/>
    <col min="10235" max="10235" width="42.4257812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9" width="9.140625" style="28"/>
    <col min="10490" max="10490" width="2.7109375" style="28" customWidth="1"/>
    <col min="10491" max="10491" width="42.4257812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5" width="9.140625" style="28"/>
    <col min="10746" max="10746" width="2.7109375" style="28" customWidth="1"/>
    <col min="10747" max="10747" width="42.4257812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1" width="9.140625" style="28"/>
    <col min="11002" max="11002" width="2.7109375" style="28" customWidth="1"/>
    <col min="11003" max="11003" width="42.4257812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7" width="9.140625" style="28"/>
    <col min="11258" max="11258" width="2.7109375" style="28" customWidth="1"/>
    <col min="11259" max="11259" width="42.4257812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3" width="9.140625" style="28"/>
    <col min="11514" max="11514" width="2.7109375" style="28" customWidth="1"/>
    <col min="11515" max="11515" width="42.4257812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9" width="9.140625" style="28"/>
    <col min="11770" max="11770" width="2.7109375" style="28" customWidth="1"/>
    <col min="11771" max="11771" width="42.4257812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5" width="9.140625" style="28"/>
    <col min="12026" max="12026" width="2.7109375" style="28" customWidth="1"/>
    <col min="12027" max="12027" width="42.4257812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1" width="9.140625" style="28"/>
    <col min="12282" max="12282" width="2.7109375" style="28" customWidth="1"/>
    <col min="12283" max="12283" width="42.4257812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7" width="9.140625" style="28"/>
    <col min="12538" max="12538" width="2.7109375" style="28" customWidth="1"/>
    <col min="12539" max="12539" width="42.4257812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3" width="9.140625" style="28"/>
    <col min="12794" max="12794" width="2.7109375" style="28" customWidth="1"/>
    <col min="12795" max="12795" width="42.4257812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9" width="9.140625" style="28"/>
    <col min="13050" max="13050" width="2.7109375" style="28" customWidth="1"/>
    <col min="13051" max="13051" width="42.4257812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5" width="9.140625" style="28"/>
    <col min="13306" max="13306" width="2.7109375" style="28" customWidth="1"/>
    <col min="13307" max="13307" width="42.4257812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1" width="9.140625" style="28"/>
    <col min="13562" max="13562" width="2.7109375" style="28" customWidth="1"/>
    <col min="13563" max="13563" width="42.4257812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7" width="9.140625" style="28"/>
    <col min="13818" max="13818" width="2.7109375" style="28" customWidth="1"/>
    <col min="13819" max="13819" width="42.4257812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3" width="9.140625" style="28"/>
    <col min="14074" max="14074" width="2.7109375" style="28" customWidth="1"/>
    <col min="14075" max="14075" width="42.4257812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9" width="9.140625" style="28"/>
    <col min="14330" max="14330" width="2.7109375" style="28" customWidth="1"/>
    <col min="14331" max="14331" width="42.4257812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5" width="9.140625" style="28"/>
    <col min="14586" max="14586" width="2.7109375" style="28" customWidth="1"/>
    <col min="14587" max="14587" width="42.4257812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1" width="9.140625" style="28"/>
    <col min="14842" max="14842" width="2.7109375" style="28" customWidth="1"/>
    <col min="14843" max="14843" width="42.4257812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7" width="9.140625" style="28"/>
    <col min="15098" max="15098" width="2.7109375" style="28" customWidth="1"/>
    <col min="15099" max="15099" width="42.4257812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3" width="9.140625" style="28"/>
    <col min="15354" max="15354" width="2.7109375" style="28" customWidth="1"/>
    <col min="15355" max="15355" width="42.4257812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9" width="9.140625" style="28"/>
    <col min="15610" max="15610" width="2.7109375" style="28" customWidth="1"/>
    <col min="15611" max="15611" width="42.4257812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5" width="9.140625" style="28"/>
    <col min="15866" max="15866" width="2.7109375" style="28" customWidth="1"/>
    <col min="15867" max="15867" width="42.4257812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1" width="9.140625" style="28"/>
    <col min="16122" max="16122" width="2.7109375" style="28" customWidth="1"/>
    <col min="16123" max="16123" width="42.4257812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9" s="91" customFormat="1" ht="14.1" customHeight="1" x14ac:dyDescent="0.25">
      <c r="A1" s="952" t="str">
        <f>'Money Mortgage'!A1</f>
        <v>NAME OF INSURANCE COMPANY</v>
      </c>
      <c r="B1" s="952"/>
      <c r="C1" s="952"/>
      <c r="D1" s="952"/>
      <c r="E1" s="952"/>
      <c r="F1" s="952"/>
      <c r="G1" s="952"/>
      <c r="H1" s="952"/>
      <c r="I1" s="952"/>
    </row>
    <row r="2" spans="1:9" s="91" customFormat="1" ht="14.1" customHeight="1" x14ac:dyDescent="0.25">
      <c r="A2" s="952" t="str">
        <f>'Money Mortgage'!A2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</row>
    <row r="3" spans="1:9" s="91" customFormat="1" ht="14.1" customHeight="1" x14ac:dyDescent="0.25">
      <c r="A3" s="952" t="str">
        <f>'Money Mortgage'!A3</f>
        <v>AS OF DATE</v>
      </c>
      <c r="B3" s="952"/>
      <c r="C3" s="952"/>
      <c r="D3" s="952"/>
      <c r="E3" s="952"/>
      <c r="F3" s="952"/>
      <c r="G3" s="952"/>
      <c r="H3" s="952"/>
      <c r="I3" s="952"/>
    </row>
    <row r="4" spans="1:9" s="91" customFormat="1" ht="14.1" customHeight="1" thickBot="1" x14ac:dyDescent="0.3">
      <c r="A4" s="354"/>
      <c r="B4" s="23"/>
      <c r="C4" s="23"/>
      <c r="D4" s="23"/>
      <c r="E4" s="23"/>
      <c r="F4" s="23"/>
      <c r="G4" s="23"/>
      <c r="H4" s="23"/>
      <c r="I4" s="23"/>
    </row>
    <row r="5" spans="1:9" s="91" customFormat="1" ht="14.1" customHeight="1" x14ac:dyDescent="0.2">
      <c r="A5" s="866" t="s">
        <v>211</v>
      </c>
      <c r="B5" s="868"/>
      <c r="C5" s="875" t="s">
        <v>212</v>
      </c>
      <c r="D5" s="1020" t="s">
        <v>213</v>
      </c>
      <c r="E5" s="1020"/>
      <c r="F5" s="875" t="s">
        <v>214</v>
      </c>
      <c r="G5" s="1020" t="s">
        <v>203</v>
      </c>
      <c r="H5" s="1020"/>
      <c r="I5" s="629"/>
    </row>
    <row r="6" spans="1:9" ht="12.75" customHeight="1" x14ac:dyDescent="0.2">
      <c r="A6" s="869"/>
      <c r="B6" s="871"/>
      <c r="C6" s="876"/>
      <c r="D6" s="969" t="s">
        <v>215</v>
      </c>
      <c r="E6" s="969" t="s">
        <v>216</v>
      </c>
      <c r="F6" s="876"/>
      <c r="G6" s="969" t="s">
        <v>377</v>
      </c>
      <c r="H6" s="969" t="s">
        <v>378</v>
      </c>
      <c r="I6" s="969" t="s">
        <v>207</v>
      </c>
    </row>
    <row r="7" spans="1:9" ht="12.75" customHeight="1" x14ac:dyDescent="0.2">
      <c r="A7" s="869"/>
      <c r="B7" s="871"/>
      <c r="C7" s="876"/>
      <c r="D7" s="876"/>
      <c r="E7" s="876"/>
      <c r="F7" s="876"/>
      <c r="G7" s="876"/>
      <c r="H7" s="876"/>
      <c r="I7" s="876"/>
    </row>
    <row r="8" spans="1:9" ht="12.75" customHeight="1" x14ac:dyDescent="0.2">
      <c r="A8" s="869"/>
      <c r="B8" s="871"/>
      <c r="C8" s="876"/>
      <c r="D8" s="876"/>
      <c r="E8" s="876"/>
      <c r="F8" s="876"/>
      <c r="G8" s="876"/>
      <c r="H8" s="876"/>
      <c r="I8" s="876"/>
    </row>
    <row r="9" spans="1:9" ht="12.75" customHeight="1" x14ac:dyDescent="0.2">
      <c r="A9" s="872"/>
      <c r="B9" s="874"/>
      <c r="C9" s="877"/>
      <c r="D9" s="877"/>
      <c r="E9" s="877"/>
      <c r="F9" s="877"/>
      <c r="G9" s="877"/>
      <c r="H9" s="877"/>
      <c r="I9" s="877"/>
    </row>
    <row r="10" spans="1:9" s="762" customFormat="1" ht="12.75" customHeight="1" thickBot="1" x14ac:dyDescent="0.25">
      <c r="A10" s="1018"/>
      <c r="B10" s="1019"/>
      <c r="C10" s="766"/>
      <c r="D10" s="766"/>
      <c r="E10" s="766"/>
      <c r="F10" s="766"/>
      <c r="G10" s="766"/>
      <c r="H10" s="766"/>
      <c r="I10" s="766"/>
    </row>
    <row r="11" spans="1:9" ht="12.75" customHeight="1" x14ac:dyDescent="0.2">
      <c r="A11" s="335"/>
      <c r="B11" s="319"/>
      <c r="C11" s="31"/>
      <c r="D11" s="31"/>
      <c r="E11" s="31"/>
      <c r="F11" s="31"/>
      <c r="G11" s="31"/>
      <c r="H11" s="31"/>
      <c r="I11" s="31"/>
    </row>
    <row r="12" spans="1:9" ht="12.75" customHeight="1" x14ac:dyDescent="0.2">
      <c r="A12" s="336" t="s">
        <v>194</v>
      </c>
      <c r="B12" s="322"/>
      <c r="C12" s="337"/>
      <c r="D12" s="337"/>
      <c r="E12" s="337"/>
      <c r="F12" s="58"/>
      <c r="G12" s="172"/>
      <c r="H12" s="172"/>
      <c r="I12" s="338"/>
    </row>
    <row r="13" spans="1:9" ht="12.75" customHeight="1" x14ac:dyDescent="0.2">
      <c r="A13" s="339">
        <v>1</v>
      </c>
      <c r="B13" s="104"/>
      <c r="C13" s="347"/>
      <c r="D13" s="347"/>
      <c r="E13" s="347"/>
      <c r="F13" s="41"/>
      <c r="G13" s="154"/>
      <c r="H13" s="154"/>
      <c r="I13" s="340"/>
    </row>
    <row r="14" spans="1:9" ht="12.75" customHeight="1" x14ac:dyDescent="0.2">
      <c r="A14" s="339">
        <v>2</v>
      </c>
      <c r="B14" s="105"/>
      <c r="C14" s="348"/>
      <c r="D14" s="348"/>
      <c r="E14" s="348"/>
      <c r="F14" s="45"/>
      <c r="G14" s="158"/>
      <c r="H14" s="158"/>
      <c r="I14" s="341"/>
    </row>
    <row r="15" spans="1:9" ht="12.75" customHeight="1" x14ac:dyDescent="0.2">
      <c r="A15" s="339">
        <v>3</v>
      </c>
      <c r="B15" s="105"/>
      <c r="C15" s="348"/>
      <c r="D15" s="348"/>
      <c r="E15" s="348"/>
      <c r="F15" s="45"/>
      <c r="G15" s="158"/>
      <c r="H15" s="158"/>
      <c r="I15" s="341"/>
    </row>
    <row r="16" spans="1:9" ht="12.75" customHeight="1" x14ac:dyDescent="0.2">
      <c r="A16" s="339">
        <v>4</v>
      </c>
      <c r="B16" s="349"/>
      <c r="C16" s="348"/>
      <c r="D16" s="348"/>
      <c r="E16" s="348"/>
      <c r="F16" s="45"/>
      <c r="G16" s="158"/>
      <c r="H16" s="158"/>
      <c r="I16" s="341"/>
    </row>
    <row r="17" spans="1:9" ht="12.75" customHeight="1" x14ac:dyDescent="0.2">
      <c r="A17" s="339"/>
      <c r="B17" s="125"/>
      <c r="C17" s="320"/>
      <c r="D17" s="320"/>
      <c r="E17" s="320"/>
      <c r="F17" s="56"/>
      <c r="G17" s="56"/>
      <c r="H17" s="56"/>
      <c r="I17" s="343"/>
    </row>
    <row r="18" spans="1:9" ht="12.75" customHeight="1" thickBot="1" x14ac:dyDescent="0.25">
      <c r="A18" s="339"/>
      <c r="B18" s="125"/>
      <c r="C18" s="320"/>
      <c r="D18" s="320"/>
      <c r="E18" s="320"/>
      <c r="F18" s="344"/>
      <c r="G18" s="344"/>
      <c r="H18" s="344"/>
      <c r="I18" s="355"/>
    </row>
    <row r="19" spans="1:9" ht="12.75" customHeight="1" x14ac:dyDescent="0.2">
      <c r="A19" s="345" t="s">
        <v>244</v>
      </c>
      <c r="B19" s="326"/>
      <c r="C19" s="36"/>
      <c r="D19" s="36"/>
      <c r="E19" s="36"/>
      <c r="F19" s="333">
        <f>SUM(F13:F16)</f>
        <v>0</v>
      </c>
      <c r="G19" s="333">
        <f>SUM(G13:G16)</f>
        <v>0</v>
      </c>
      <c r="H19" s="333">
        <f>SUM(H13:H16)</f>
        <v>0</v>
      </c>
      <c r="I19" s="333"/>
    </row>
    <row r="20" spans="1:9" ht="12.75" customHeight="1" thickBot="1" x14ac:dyDescent="0.25">
      <c r="A20" s="346" t="s">
        <v>209</v>
      </c>
      <c r="B20" s="328"/>
      <c r="C20" s="116"/>
      <c r="D20" s="116"/>
      <c r="E20" s="116"/>
      <c r="F20" s="163"/>
      <c r="G20" s="163"/>
      <c r="H20" s="163"/>
      <c r="I20" s="160"/>
    </row>
    <row r="21" spans="1:9" s="762" customFormat="1" ht="12.75" customHeight="1" thickBot="1" x14ac:dyDescent="0.25">
      <c r="A21" s="767" t="s">
        <v>245</v>
      </c>
      <c r="B21" s="768"/>
      <c r="C21" s="759"/>
      <c r="D21" s="759"/>
      <c r="E21" s="759"/>
      <c r="F21" s="760">
        <f>F19-F20</f>
        <v>0</v>
      </c>
      <c r="G21" s="760">
        <f>G19-G20</f>
        <v>0</v>
      </c>
      <c r="H21" s="760">
        <f>H19-H20</f>
        <v>0</v>
      </c>
      <c r="I21" s="760"/>
    </row>
  </sheetData>
  <mergeCells count="14">
    <mergeCell ref="A10:B10"/>
    <mergeCell ref="D6:D9"/>
    <mergeCell ref="E6:E9"/>
    <mergeCell ref="G6:G9"/>
    <mergeCell ref="A1:I1"/>
    <mergeCell ref="A2:I2"/>
    <mergeCell ref="A3:I3"/>
    <mergeCell ref="A5:B9"/>
    <mergeCell ref="C5:C9"/>
    <mergeCell ref="D5:E5"/>
    <mergeCell ref="F5:F9"/>
    <mergeCell ref="G5:H5"/>
    <mergeCell ref="H6:H9"/>
    <mergeCell ref="I6:I9"/>
  </mergeCells>
  <pageMargins left="0.5" right="0.5" top="1" bottom="0.5" header="0.2" footer="0.1"/>
  <pageSetup paperSize="5" scale="72" fitToHeight="0" orientation="landscape" r:id="rId1"/>
  <headerFooter>
    <oddFooter>&amp;R&amp;"Arial,Bold"&amp;10Page 41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  <pageSetUpPr fitToPage="1"/>
  </sheetPr>
  <dimension ref="A1:L25"/>
  <sheetViews>
    <sheetView showGridLines="0" zoomScale="85" zoomScaleNormal="85" zoomScaleSheetLayoutView="80" zoomScalePageLayoutView="40" workbookViewId="0">
      <selection activeCell="J19" sqref="J19"/>
    </sheetView>
  </sheetViews>
  <sheetFormatPr defaultRowHeight="12.75" customHeight="1" x14ac:dyDescent="0.2"/>
  <cols>
    <col min="1" max="1" width="2.42578125" style="28" bestFit="1" customWidth="1"/>
    <col min="2" max="2" width="45.5703125" style="28" bestFit="1" customWidth="1"/>
    <col min="3" max="5" width="12.28515625" style="28" customWidth="1"/>
    <col min="6" max="6" width="6.7109375" style="28" customWidth="1"/>
    <col min="7" max="7" width="12.140625" style="28" customWidth="1"/>
    <col min="8" max="8" width="11" style="28" customWidth="1"/>
    <col min="9" max="9" width="11.42578125" style="28" customWidth="1"/>
    <col min="10" max="10" width="10.7109375" style="28" customWidth="1"/>
    <col min="11" max="11" width="16.7109375" style="28" customWidth="1"/>
    <col min="12" max="12" width="12.28515625" style="28" customWidth="1"/>
    <col min="13" max="246" width="9.140625" style="28"/>
    <col min="247" max="247" width="2.42578125" style="28" bestFit="1" customWidth="1"/>
    <col min="248" max="248" width="45.5703125" style="28" bestFit="1" customWidth="1"/>
    <col min="249" max="251" width="12.28515625" style="28" customWidth="1"/>
    <col min="252" max="252" width="6.7109375" style="28" customWidth="1"/>
    <col min="253" max="253" width="12.140625" style="28" customWidth="1"/>
    <col min="254" max="254" width="11" style="28" customWidth="1"/>
    <col min="255" max="255" width="11.85546875" style="28" customWidth="1"/>
    <col min="256" max="256" width="11.42578125" style="28" customWidth="1"/>
    <col min="257" max="257" width="10.7109375" style="28" customWidth="1"/>
    <col min="258" max="258" width="14.5703125" style="28" customWidth="1"/>
    <col min="259" max="259" width="14" style="28" customWidth="1"/>
    <col min="260" max="260" width="10.140625" style="28" customWidth="1"/>
    <col min="261" max="261" width="12.28515625" style="28" customWidth="1"/>
    <col min="262" max="262" width="13.42578125" style="28" customWidth="1"/>
    <col min="263" max="263" width="13" style="28" customWidth="1"/>
    <col min="264" max="264" width="12" style="28" customWidth="1"/>
    <col min="265" max="265" width="15.5703125" style="28" customWidth="1"/>
    <col min="266" max="266" width="16.7109375" style="28" customWidth="1"/>
    <col min="267" max="267" width="12.28515625" style="28" customWidth="1"/>
    <col min="268" max="268" width="6.140625" style="28" customWidth="1"/>
    <col min="269" max="502" width="9.140625" style="28"/>
    <col min="503" max="503" width="2.42578125" style="28" bestFit="1" customWidth="1"/>
    <col min="504" max="504" width="45.5703125" style="28" bestFit="1" customWidth="1"/>
    <col min="505" max="507" width="12.28515625" style="28" customWidth="1"/>
    <col min="508" max="508" width="6.7109375" style="28" customWidth="1"/>
    <col min="509" max="509" width="12.140625" style="28" customWidth="1"/>
    <col min="510" max="510" width="11" style="28" customWidth="1"/>
    <col min="511" max="511" width="11.85546875" style="28" customWidth="1"/>
    <col min="512" max="512" width="11.42578125" style="28" customWidth="1"/>
    <col min="513" max="513" width="10.7109375" style="28" customWidth="1"/>
    <col min="514" max="514" width="14.5703125" style="28" customWidth="1"/>
    <col min="515" max="515" width="14" style="28" customWidth="1"/>
    <col min="516" max="516" width="10.140625" style="28" customWidth="1"/>
    <col min="517" max="517" width="12.28515625" style="28" customWidth="1"/>
    <col min="518" max="518" width="13.42578125" style="28" customWidth="1"/>
    <col min="519" max="519" width="13" style="28" customWidth="1"/>
    <col min="520" max="520" width="12" style="28" customWidth="1"/>
    <col min="521" max="521" width="15.5703125" style="28" customWidth="1"/>
    <col min="522" max="522" width="16.7109375" style="28" customWidth="1"/>
    <col min="523" max="523" width="12.28515625" style="28" customWidth="1"/>
    <col min="524" max="524" width="6.140625" style="28" customWidth="1"/>
    <col min="525" max="758" width="9.140625" style="28"/>
    <col min="759" max="759" width="2.42578125" style="28" bestFit="1" customWidth="1"/>
    <col min="760" max="760" width="45.5703125" style="28" bestFit="1" customWidth="1"/>
    <col min="761" max="763" width="12.28515625" style="28" customWidth="1"/>
    <col min="764" max="764" width="6.7109375" style="28" customWidth="1"/>
    <col min="765" max="765" width="12.140625" style="28" customWidth="1"/>
    <col min="766" max="766" width="11" style="28" customWidth="1"/>
    <col min="767" max="767" width="11.85546875" style="28" customWidth="1"/>
    <col min="768" max="768" width="11.42578125" style="28" customWidth="1"/>
    <col min="769" max="769" width="10.7109375" style="28" customWidth="1"/>
    <col min="770" max="770" width="14.5703125" style="28" customWidth="1"/>
    <col min="771" max="771" width="14" style="28" customWidth="1"/>
    <col min="772" max="772" width="10.140625" style="28" customWidth="1"/>
    <col min="773" max="773" width="12.28515625" style="28" customWidth="1"/>
    <col min="774" max="774" width="13.42578125" style="28" customWidth="1"/>
    <col min="775" max="775" width="13" style="28" customWidth="1"/>
    <col min="776" max="776" width="12" style="28" customWidth="1"/>
    <col min="777" max="777" width="15.5703125" style="28" customWidth="1"/>
    <col min="778" max="778" width="16.7109375" style="28" customWidth="1"/>
    <col min="779" max="779" width="12.28515625" style="28" customWidth="1"/>
    <col min="780" max="780" width="6.140625" style="28" customWidth="1"/>
    <col min="781" max="1014" width="9.140625" style="28"/>
    <col min="1015" max="1015" width="2.42578125" style="28" bestFit="1" customWidth="1"/>
    <col min="1016" max="1016" width="45.5703125" style="28" bestFit="1" customWidth="1"/>
    <col min="1017" max="1019" width="12.28515625" style="28" customWidth="1"/>
    <col min="1020" max="1020" width="6.7109375" style="28" customWidth="1"/>
    <col min="1021" max="1021" width="12.140625" style="28" customWidth="1"/>
    <col min="1022" max="1022" width="11" style="28" customWidth="1"/>
    <col min="1023" max="1023" width="11.85546875" style="28" customWidth="1"/>
    <col min="1024" max="1024" width="11.42578125" style="28" customWidth="1"/>
    <col min="1025" max="1025" width="10.7109375" style="28" customWidth="1"/>
    <col min="1026" max="1026" width="14.5703125" style="28" customWidth="1"/>
    <col min="1027" max="1027" width="14" style="28" customWidth="1"/>
    <col min="1028" max="1028" width="10.140625" style="28" customWidth="1"/>
    <col min="1029" max="1029" width="12.28515625" style="28" customWidth="1"/>
    <col min="1030" max="1030" width="13.42578125" style="28" customWidth="1"/>
    <col min="1031" max="1031" width="13" style="28" customWidth="1"/>
    <col min="1032" max="1032" width="12" style="28" customWidth="1"/>
    <col min="1033" max="1033" width="15.5703125" style="28" customWidth="1"/>
    <col min="1034" max="1034" width="16.7109375" style="28" customWidth="1"/>
    <col min="1035" max="1035" width="12.28515625" style="28" customWidth="1"/>
    <col min="1036" max="1036" width="6.140625" style="28" customWidth="1"/>
    <col min="1037" max="1270" width="9.140625" style="28"/>
    <col min="1271" max="1271" width="2.42578125" style="28" bestFit="1" customWidth="1"/>
    <col min="1272" max="1272" width="45.5703125" style="28" bestFit="1" customWidth="1"/>
    <col min="1273" max="1275" width="12.28515625" style="28" customWidth="1"/>
    <col min="1276" max="1276" width="6.7109375" style="28" customWidth="1"/>
    <col min="1277" max="1277" width="12.140625" style="28" customWidth="1"/>
    <col min="1278" max="1278" width="11" style="28" customWidth="1"/>
    <col min="1279" max="1279" width="11.85546875" style="28" customWidth="1"/>
    <col min="1280" max="1280" width="11.42578125" style="28" customWidth="1"/>
    <col min="1281" max="1281" width="10.7109375" style="28" customWidth="1"/>
    <col min="1282" max="1282" width="14.5703125" style="28" customWidth="1"/>
    <col min="1283" max="1283" width="14" style="28" customWidth="1"/>
    <col min="1284" max="1284" width="10.140625" style="28" customWidth="1"/>
    <col min="1285" max="1285" width="12.28515625" style="28" customWidth="1"/>
    <col min="1286" max="1286" width="13.42578125" style="28" customWidth="1"/>
    <col min="1287" max="1287" width="13" style="28" customWidth="1"/>
    <col min="1288" max="1288" width="12" style="28" customWidth="1"/>
    <col min="1289" max="1289" width="15.5703125" style="28" customWidth="1"/>
    <col min="1290" max="1290" width="16.7109375" style="28" customWidth="1"/>
    <col min="1291" max="1291" width="12.28515625" style="28" customWidth="1"/>
    <col min="1292" max="1292" width="6.140625" style="28" customWidth="1"/>
    <col min="1293" max="1526" width="9.140625" style="28"/>
    <col min="1527" max="1527" width="2.42578125" style="28" bestFit="1" customWidth="1"/>
    <col min="1528" max="1528" width="45.5703125" style="28" bestFit="1" customWidth="1"/>
    <col min="1529" max="1531" width="12.28515625" style="28" customWidth="1"/>
    <col min="1532" max="1532" width="6.7109375" style="28" customWidth="1"/>
    <col min="1533" max="1533" width="12.140625" style="28" customWidth="1"/>
    <col min="1534" max="1534" width="11" style="28" customWidth="1"/>
    <col min="1535" max="1535" width="11.85546875" style="28" customWidth="1"/>
    <col min="1536" max="1536" width="11.42578125" style="28" customWidth="1"/>
    <col min="1537" max="1537" width="10.7109375" style="28" customWidth="1"/>
    <col min="1538" max="1538" width="14.5703125" style="28" customWidth="1"/>
    <col min="1539" max="1539" width="14" style="28" customWidth="1"/>
    <col min="1540" max="1540" width="10.140625" style="28" customWidth="1"/>
    <col min="1541" max="1541" width="12.28515625" style="28" customWidth="1"/>
    <col min="1542" max="1542" width="13.42578125" style="28" customWidth="1"/>
    <col min="1543" max="1543" width="13" style="28" customWidth="1"/>
    <col min="1544" max="1544" width="12" style="28" customWidth="1"/>
    <col min="1545" max="1545" width="15.5703125" style="28" customWidth="1"/>
    <col min="1546" max="1546" width="16.7109375" style="28" customWidth="1"/>
    <col min="1547" max="1547" width="12.28515625" style="28" customWidth="1"/>
    <col min="1548" max="1548" width="6.140625" style="28" customWidth="1"/>
    <col min="1549" max="1782" width="9.140625" style="28"/>
    <col min="1783" max="1783" width="2.42578125" style="28" bestFit="1" customWidth="1"/>
    <col min="1784" max="1784" width="45.5703125" style="28" bestFit="1" customWidth="1"/>
    <col min="1785" max="1787" width="12.28515625" style="28" customWidth="1"/>
    <col min="1788" max="1788" width="6.7109375" style="28" customWidth="1"/>
    <col min="1789" max="1789" width="12.140625" style="28" customWidth="1"/>
    <col min="1790" max="1790" width="11" style="28" customWidth="1"/>
    <col min="1791" max="1791" width="11.85546875" style="28" customWidth="1"/>
    <col min="1792" max="1792" width="11.42578125" style="28" customWidth="1"/>
    <col min="1793" max="1793" width="10.7109375" style="28" customWidth="1"/>
    <col min="1794" max="1794" width="14.5703125" style="28" customWidth="1"/>
    <col min="1795" max="1795" width="14" style="28" customWidth="1"/>
    <col min="1796" max="1796" width="10.140625" style="28" customWidth="1"/>
    <col min="1797" max="1797" width="12.28515625" style="28" customWidth="1"/>
    <col min="1798" max="1798" width="13.42578125" style="28" customWidth="1"/>
    <col min="1799" max="1799" width="13" style="28" customWidth="1"/>
    <col min="1800" max="1800" width="12" style="28" customWidth="1"/>
    <col min="1801" max="1801" width="15.5703125" style="28" customWidth="1"/>
    <col min="1802" max="1802" width="16.7109375" style="28" customWidth="1"/>
    <col min="1803" max="1803" width="12.28515625" style="28" customWidth="1"/>
    <col min="1804" max="1804" width="6.140625" style="28" customWidth="1"/>
    <col min="1805" max="2038" width="9.140625" style="28"/>
    <col min="2039" max="2039" width="2.42578125" style="28" bestFit="1" customWidth="1"/>
    <col min="2040" max="2040" width="45.5703125" style="28" bestFit="1" customWidth="1"/>
    <col min="2041" max="2043" width="12.28515625" style="28" customWidth="1"/>
    <col min="2044" max="2044" width="6.7109375" style="28" customWidth="1"/>
    <col min="2045" max="2045" width="12.140625" style="28" customWidth="1"/>
    <col min="2046" max="2046" width="11" style="28" customWidth="1"/>
    <col min="2047" max="2047" width="11.85546875" style="28" customWidth="1"/>
    <col min="2048" max="2048" width="11.42578125" style="28" customWidth="1"/>
    <col min="2049" max="2049" width="10.7109375" style="28" customWidth="1"/>
    <col min="2050" max="2050" width="14.5703125" style="28" customWidth="1"/>
    <col min="2051" max="2051" width="14" style="28" customWidth="1"/>
    <col min="2052" max="2052" width="10.140625" style="28" customWidth="1"/>
    <col min="2053" max="2053" width="12.28515625" style="28" customWidth="1"/>
    <col min="2054" max="2054" width="13.42578125" style="28" customWidth="1"/>
    <col min="2055" max="2055" width="13" style="28" customWidth="1"/>
    <col min="2056" max="2056" width="12" style="28" customWidth="1"/>
    <col min="2057" max="2057" width="15.5703125" style="28" customWidth="1"/>
    <col min="2058" max="2058" width="16.7109375" style="28" customWidth="1"/>
    <col min="2059" max="2059" width="12.28515625" style="28" customWidth="1"/>
    <col min="2060" max="2060" width="6.140625" style="28" customWidth="1"/>
    <col min="2061" max="2294" width="9.140625" style="28"/>
    <col min="2295" max="2295" width="2.42578125" style="28" bestFit="1" customWidth="1"/>
    <col min="2296" max="2296" width="45.5703125" style="28" bestFit="1" customWidth="1"/>
    <col min="2297" max="2299" width="12.28515625" style="28" customWidth="1"/>
    <col min="2300" max="2300" width="6.7109375" style="28" customWidth="1"/>
    <col min="2301" max="2301" width="12.140625" style="28" customWidth="1"/>
    <col min="2302" max="2302" width="11" style="28" customWidth="1"/>
    <col min="2303" max="2303" width="11.85546875" style="28" customWidth="1"/>
    <col min="2304" max="2304" width="11.42578125" style="28" customWidth="1"/>
    <col min="2305" max="2305" width="10.7109375" style="28" customWidth="1"/>
    <col min="2306" max="2306" width="14.5703125" style="28" customWidth="1"/>
    <col min="2307" max="2307" width="14" style="28" customWidth="1"/>
    <col min="2308" max="2308" width="10.140625" style="28" customWidth="1"/>
    <col min="2309" max="2309" width="12.28515625" style="28" customWidth="1"/>
    <col min="2310" max="2310" width="13.42578125" style="28" customWidth="1"/>
    <col min="2311" max="2311" width="13" style="28" customWidth="1"/>
    <col min="2312" max="2312" width="12" style="28" customWidth="1"/>
    <col min="2313" max="2313" width="15.5703125" style="28" customWidth="1"/>
    <col min="2314" max="2314" width="16.7109375" style="28" customWidth="1"/>
    <col min="2315" max="2315" width="12.28515625" style="28" customWidth="1"/>
    <col min="2316" max="2316" width="6.140625" style="28" customWidth="1"/>
    <col min="2317" max="2550" width="9.140625" style="28"/>
    <col min="2551" max="2551" width="2.42578125" style="28" bestFit="1" customWidth="1"/>
    <col min="2552" max="2552" width="45.5703125" style="28" bestFit="1" customWidth="1"/>
    <col min="2553" max="2555" width="12.28515625" style="28" customWidth="1"/>
    <col min="2556" max="2556" width="6.7109375" style="28" customWidth="1"/>
    <col min="2557" max="2557" width="12.140625" style="28" customWidth="1"/>
    <col min="2558" max="2558" width="11" style="28" customWidth="1"/>
    <col min="2559" max="2559" width="11.85546875" style="28" customWidth="1"/>
    <col min="2560" max="2560" width="11.42578125" style="28" customWidth="1"/>
    <col min="2561" max="2561" width="10.7109375" style="28" customWidth="1"/>
    <col min="2562" max="2562" width="14.5703125" style="28" customWidth="1"/>
    <col min="2563" max="2563" width="14" style="28" customWidth="1"/>
    <col min="2564" max="2564" width="10.140625" style="28" customWidth="1"/>
    <col min="2565" max="2565" width="12.28515625" style="28" customWidth="1"/>
    <col min="2566" max="2566" width="13.42578125" style="28" customWidth="1"/>
    <col min="2567" max="2567" width="13" style="28" customWidth="1"/>
    <col min="2568" max="2568" width="12" style="28" customWidth="1"/>
    <col min="2569" max="2569" width="15.5703125" style="28" customWidth="1"/>
    <col min="2570" max="2570" width="16.7109375" style="28" customWidth="1"/>
    <col min="2571" max="2571" width="12.28515625" style="28" customWidth="1"/>
    <col min="2572" max="2572" width="6.140625" style="28" customWidth="1"/>
    <col min="2573" max="2806" width="9.140625" style="28"/>
    <col min="2807" max="2807" width="2.42578125" style="28" bestFit="1" customWidth="1"/>
    <col min="2808" max="2808" width="45.5703125" style="28" bestFit="1" customWidth="1"/>
    <col min="2809" max="2811" width="12.28515625" style="28" customWidth="1"/>
    <col min="2812" max="2812" width="6.7109375" style="28" customWidth="1"/>
    <col min="2813" max="2813" width="12.140625" style="28" customWidth="1"/>
    <col min="2814" max="2814" width="11" style="28" customWidth="1"/>
    <col min="2815" max="2815" width="11.85546875" style="28" customWidth="1"/>
    <col min="2816" max="2816" width="11.42578125" style="28" customWidth="1"/>
    <col min="2817" max="2817" width="10.7109375" style="28" customWidth="1"/>
    <col min="2818" max="2818" width="14.5703125" style="28" customWidth="1"/>
    <col min="2819" max="2819" width="14" style="28" customWidth="1"/>
    <col min="2820" max="2820" width="10.140625" style="28" customWidth="1"/>
    <col min="2821" max="2821" width="12.28515625" style="28" customWidth="1"/>
    <col min="2822" max="2822" width="13.42578125" style="28" customWidth="1"/>
    <col min="2823" max="2823" width="13" style="28" customWidth="1"/>
    <col min="2824" max="2824" width="12" style="28" customWidth="1"/>
    <col min="2825" max="2825" width="15.5703125" style="28" customWidth="1"/>
    <col min="2826" max="2826" width="16.7109375" style="28" customWidth="1"/>
    <col min="2827" max="2827" width="12.28515625" style="28" customWidth="1"/>
    <col min="2828" max="2828" width="6.140625" style="28" customWidth="1"/>
    <col min="2829" max="3062" width="9.140625" style="28"/>
    <col min="3063" max="3063" width="2.42578125" style="28" bestFit="1" customWidth="1"/>
    <col min="3064" max="3064" width="45.5703125" style="28" bestFit="1" customWidth="1"/>
    <col min="3065" max="3067" width="12.28515625" style="28" customWidth="1"/>
    <col min="3068" max="3068" width="6.7109375" style="28" customWidth="1"/>
    <col min="3069" max="3069" width="12.140625" style="28" customWidth="1"/>
    <col min="3070" max="3070" width="11" style="28" customWidth="1"/>
    <col min="3071" max="3071" width="11.85546875" style="28" customWidth="1"/>
    <col min="3072" max="3072" width="11.42578125" style="28" customWidth="1"/>
    <col min="3073" max="3073" width="10.7109375" style="28" customWidth="1"/>
    <col min="3074" max="3074" width="14.5703125" style="28" customWidth="1"/>
    <col min="3075" max="3075" width="14" style="28" customWidth="1"/>
    <col min="3076" max="3076" width="10.140625" style="28" customWidth="1"/>
    <col min="3077" max="3077" width="12.28515625" style="28" customWidth="1"/>
    <col min="3078" max="3078" width="13.42578125" style="28" customWidth="1"/>
    <col min="3079" max="3079" width="13" style="28" customWidth="1"/>
    <col min="3080" max="3080" width="12" style="28" customWidth="1"/>
    <col min="3081" max="3081" width="15.5703125" style="28" customWidth="1"/>
    <col min="3082" max="3082" width="16.7109375" style="28" customWidth="1"/>
    <col min="3083" max="3083" width="12.28515625" style="28" customWidth="1"/>
    <col min="3084" max="3084" width="6.140625" style="28" customWidth="1"/>
    <col min="3085" max="3318" width="9.140625" style="28"/>
    <col min="3319" max="3319" width="2.42578125" style="28" bestFit="1" customWidth="1"/>
    <col min="3320" max="3320" width="45.5703125" style="28" bestFit="1" customWidth="1"/>
    <col min="3321" max="3323" width="12.28515625" style="28" customWidth="1"/>
    <col min="3324" max="3324" width="6.7109375" style="28" customWidth="1"/>
    <col min="3325" max="3325" width="12.140625" style="28" customWidth="1"/>
    <col min="3326" max="3326" width="11" style="28" customWidth="1"/>
    <col min="3327" max="3327" width="11.85546875" style="28" customWidth="1"/>
    <col min="3328" max="3328" width="11.42578125" style="28" customWidth="1"/>
    <col min="3329" max="3329" width="10.7109375" style="28" customWidth="1"/>
    <col min="3330" max="3330" width="14.5703125" style="28" customWidth="1"/>
    <col min="3331" max="3331" width="14" style="28" customWidth="1"/>
    <col min="3332" max="3332" width="10.140625" style="28" customWidth="1"/>
    <col min="3333" max="3333" width="12.28515625" style="28" customWidth="1"/>
    <col min="3334" max="3334" width="13.42578125" style="28" customWidth="1"/>
    <col min="3335" max="3335" width="13" style="28" customWidth="1"/>
    <col min="3336" max="3336" width="12" style="28" customWidth="1"/>
    <col min="3337" max="3337" width="15.5703125" style="28" customWidth="1"/>
    <col min="3338" max="3338" width="16.7109375" style="28" customWidth="1"/>
    <col min="3339" max="3339" width="12.28515625" style="28" customWidth="1"/>
    <col min="3340" max="3340" width="6.140625" style="28" customWidth="1"/>
    <col min="3341" max="3574" width="9.140625" style="28"/>
    <col min="3575" max="3575" width="2.42578125" style="28" bestFit="1" customWidth="1"/>
    <col min="3576" max="3576" width="45.5703125" style="28" bestFit="1" customWidth="1"/>
    <col min="3577" max="3579" width="12.28515625" style="28" customWidth="1"/>
    <col min="3580" max="3580" width="6.7109375" style="28" customWidth="1"/>
    <col min="3581" max="3581" width="12.140625" style="28" customWidth="1"/>
    <col min="3582" max="3582" width="11" style="28" customWidth="1"/>
    <col min="3583" max="3583" width="11.85546875" style="28" customWidth="1"/>
    <col min="3584" max="3584" width="11.42578125" style="28" customWidth="1"/>
    <col min="3585" max="3585" width="10.7109375" style="28" customWidth="1"/>
    <col min="3586" max="3586" width="14.5703125" style="28" customWidth="1"/>
    <col min="3587" max="3587" width="14" style="28" customWidth="1"/>
    <col min="3588" max="3588" width="10.140625" style="28" customWidth="1"/>
    <col min="3589" max="3589" width="12.28515625" style="28" customWidth="1"/>
    <col min="3590" max="3590" width="13.42578125" style="28" customWidth="1"/>
    <col min="3591" max="3591" width="13" style="28" customWidth="1"/>
    <col min="3592" max="3592" width="12" style="28" customWidth="1"/>
    <col min="3593" max="3593" width="15.5703125" style="28" customWidth="1"/>
    <col min="3594" max="3594" width="16.7109375" style="28" customWidth="1"/>
    <col min="3595" max="3595" width="12.28515625" style="28" customWidth="1"/>
    <col min="3596" max="3596" width="6.140625" style="28" customWidth="1"/>
    <col min="3597" max="3830" width="9.140625" style="28"/>
    <col min="3831" max="3831" width="2.42578125" style="28" bestFit="1" customWidth="1"/>
    <col min="3832" max="3832" width="45.5703125" style="28" bestFit="1" customWidth="1"/>
    <col min="3833" max="3835" width="12.28515625" style="28" customWidth="1"/>
    <col min="3836" max="3836" width="6.7109375" style="28" customWidth="1"/>
    <col min="3837" max="3837" width="12.140625" style="28" customWidth="1"/>
    <col min="3838" max="3838" width="11" style="28" customWidth="1"/>
    <col min="3839" max="3839" width="11.85546875" style="28" customWidth="1"/>
    <col min="3840" max="3840" width="11.42578125" style="28" customWidth="1"/>
    <col min="3841" max="3841" width="10.7109375" style="28" customWidth="1"/>
    <col min="3842" max="3842" width="14.5703125" style="28" customWidth="1"/>
    <col min="3843" max="3843" width="14" style="28" customWidth="1"/>
    <col min="3844" max="3844" width="10.140625" style="28" customWidth="1"/>
    <col min="3845" max="3845" width="12.28515625" style="28" customWidth="1"/>
    <col min="3846" max="3846" width="13.42578125" style="28" customWidth="1"/>
    <col min="3847" max="3847" width="13" style="28" customWidth="1"/>
    <col min="3848" max="3848" width="12" style="28" customWidth="1"/>
    <col min="3849" max="3849" width="15.5703125" style="28" customWidth="1"/>
    <col min="3850" max="3850" width="16.7109375" style="28" customWidth="1"/>
    <col min="3851" max="3851" width="12.28515625" style="28" customWidth="1"/>
    <col min="3852" max="3852" width="6.140625" style="28" customWidth="1"/>
    <col min="3853" max="4086" width="9.140625" style="28"/>
    <col min="4087" max="4087" width="2.42578125" style="28" bestFit="1" customWidth="1"/>
    <col min="4088" max="4088" width="45.5703125" style="28" bestFit="1" customWidth="1"/>
    <col min="4089" max="4091" width="12.28515625" style="28" customWidth="1"/>
    <col min="4092" max="4092" width="6.7109375" style="28" customWidth="1"/>
    <col min="4093" max="4093" width="12.140625" style="28" customWidth="1"/>
    <col min="4094" max="4094" width="11" style="28" customWidth="1"/>
    <col min="4095" max="4095" width="11.85546875" style="28" customWidth="1"/>
    <col min="4096" max="4096" width="11.42578125" style="28" customWidth="1"/>
    <col min="4097" max="4097" width="10.7109375" style="28" customWidth="1"/>
    <col min="4098" max="4098" width="14.5703125" style="28" customWidth="1"/>
    <col min="4099" max="4099" width="14" style="28" customWidth="1"/>
    <col min="4100" max="4100" width="10.140625" style="28" customWidth="1"/>
    <col min="4101" max="4101" width="12.28515625" style="28" customWidth="1"/>
    <col min="4102" max="4102" width="13.42578125" style="28" customWidth="1"/>
    <col min="4103" max="4103" width="13" style="28" customWidth="1"/>
    <col min="4104" max="4104" width="12" style="28" customWidth="1"/>
    <col min="4105" max="4105" width="15.5703125" style="28" customWidth="1"/>
    <col min="4106" max="4106" width="16.7109375" style="28" customWidth="1"/>
    <col min="4107" max="4107" width="12.28515625" style="28" customWidth="1"/>
    <col min="4108" max="4108" width="6.140625" style="28" customWidth="1"/>
    <col min="4109" max="4342" width="9.140625" style="28"/>
    <col min="4343" max="4343" width="2.42578125" style="28" bestFit="1" customWidth="1"/>
    <col min="4344" max="4344" width="45.5703125" style="28" bestFit="1" customWidth="1"/>
    <col min="4345" max="4347" width="12.28515625" style="28" customWidth="1"/>
    <col min="4348" max="4348" width="6.7109375" style="28" customWidth="1"/>
    <col min="4349" max="4349" width="12.140625" style="28" customWidth="1"/>
    <col min="4350" max="4350" width="11" style="28" customWidth="1"/>
    <col min="4351" max="4351" width="11.85546875" style="28" customWidth="1"/>
    <col min="4352" max="4352" width="11.42578125" style="28" customWidth="1"/>
    <col min="4353" max="4353" width="10.7109375" style="28" customWidth="1"/>
    <col min="4354" max="4354" width="14.5703125" style="28" customWidth="1"/>
    <col min="4355" max="4355" width="14" style="28" customWidth="1"/>
    <col min="4356" max="4356" width="10.140625" style="28" customWidth="1"/>
    <col min="4357" max="4357" width="12.28515625" style="28" customWidth="1"/>
    <col min="4358" max="4358" width="13.42578125" style="28" customWidth="1"/>
    <col min="4359" max="4359" width="13" style="28" customWidth="1"/>
    <col min="4360" max="4360" width="12" style="28" customWidth="1"/>
    <col min="4361" max="4361" width="15.5703125" style="28" customWidth="1"/>
    <col min="4362" max="4362" width="16.7109375" style="28" customWidth="1"/>
    <col min="4363" max="4363" width="12.28515625" style="28" customWidth="1"/>
    <col min="4364" max="4364" width="6.140625" style="28" customWidth="1"/>
    <col min="4365" max="4598" width="9.140625" style="28"/>
    <col min="4599" max="4599" width="2.42578125" style="28" bestFit="1" customWidth="1"/>
    <col min="4600" max="4600" width="45.5703125" style="28" bestFit="1" customWidth="1"/>
    <col min="4601" max="4603" width="12.28515625" style="28" customWidth="1"/>
    <col min="4604" max="4604" width="6.7109375" style="28" customWidth="1"/>
    <col min="4605" max="4605" width="12.140625" style="28" customWidth="1"/>
    <col min="4606" max="4606" width="11" style="28" customWidth="1"/>
    <col min="4607" max="4607" width="11.85546875" style="28" customWidth="1"/>
    <col min="4608" max="4608" width="11.42578125" style="28" customWidth="1"/>
    <col min="4609" max="4609" width="10.7109375" style="28" customWidth="1"/>
    <col min="4610" max="4610" width="14.5703125" style="28" customWidth="1"/>
    <col min="4611" max="4611" width="14" style="28" customWidth="1"/>
    <col min="4612" max="4612" width="10.140625" style="28" customWidth="1"/>
    <col min="4613" max="4613" width="12.28515625" style="28" customWidth="1"/>
    <col min="4614" max="4614" width="13.42578125" style="28" customWidth="1"/>
    <col min="4615" max="4615" width="13" style="28" customWidth="1"/>
    <col min="4616" max="4616" width="12" style="28" customWidth="1"/>
    <col min="4617" max="4617" width="15.5703125" style="28" customWidth="1"/>
    <col min="4618" max="4618" width="16.7109375" style="28" customWidth="1"/>
    <col min="4619" max="4619" width="12.28515625" style="28" customWidth="1"/>
    <col min="4620" max="4620" width="6.140625" style="28" customWidth="1"/>
    <col min="4621" max="4854" width="9.140625" style="28"/>
    <col min="4855" max="4855" width="2.42578125" style="28" bestFit="1" customWidth="1"/>
    <col min="4856" max="4856" width="45.5703125" style="28" bestFit="1" customWidth="1"/>
    <col min="4857" max="4859" width="12.28515625" style="28" customWidth="1"/>
    <col min="4860" max="4860" width="6.7109375" style="28" customWidth="1"/>
    <col min="4861" max="4861" width="12.140625" style="28" customWidth="1"/>
    <col min="4862" max="4862" width="11" style="28" customWidth="1"/>
    <col min="4863" max="4863" width="11.85546875" style="28" customWidth="1"/>
    <col min="4864" max="4864" width="11.42578125" style="28" customWidth="1"/>
    <col min="4865" max="4865" width="10.7109375" style="28" customWidth="1"/>
    <col min="4866" max="4866" width="14.5703125" style="28" customWidth="1"/>
    <col min="4867" max="4867" width="14" style="28" customWidth="1"/>
    <col min="4868" max="4868" width="10.140625" style="28" customWidth="1"/>
    <col min="4869" max="4869" width="12.28515625" style="28" customWidth="1"/>
    <col min="4870" max="4870" width="13.42578125" style="28" customWidth="1"/>
    <col min="4871" max="4871" width="13" style="28" customWidth="1"/>
    <col min="4872" max="4872" width="12" style="28" customWidth="1"/>
    <col min="4873" max="4873" width="15.5703125" style="28" customWidth="1"/>
    <col min="4874" max="4874" width="16.7109375" style="28" customWidth="1"/>
    <col min="4875" max="4875" width="12.28515625" style="28" customWidth="1"/>
    <col min="4876" max="4876" width="6.140625" style="28" customWidth="1"/>
    <col min="4877" max="5110" width="9.140625" style="28"/>
    <col min="5111" max="5111" width="2.42578125" style="28" bestFit="1" customWidth="1"/>
    <col min="5112" max="5112" width="45.5703125" style="28" bestFit="1" customWidth="1"/>
    <col min="5113" max="5115" width="12.28515625" style="28" customWidth="1"/>
    <col min="5116" max="5116" width="6.7109375" style="28" customWidth="1"/>
    <col min="5117" max="5117" width="12.140625" style="28" customWidth="1"/>
    <col min="5118" max="5118" width="11" style="28" customWidth="1"/>
    <col min="5119" max="5119" width="11.85546875" style="28" customWidth="1"/>
    <col min="5120" max="5120" width="11.42578125" style="28" customWidth="1"/>
    <col min="5121" max="5121" width="10.7109375" style="28" customWidth="1"/>
    <col min="5122" max="5122" width="14.5703125" style="28" customWidth="1"/>
    <col min="5123" max="5123" width="14" style="28" customWidth="1"/>
    <col min="5124" max="5124" width="10.140625" style="28" customWidth="1"/>
    <col min="5125" max="5125" width="12.28515625" style="28" customWidth="1"/>
    <col min="5126" max="5126" width="13.42578125" style="28" customWidth="1"/>
    <col min="5127" max="5127" width="13" style="28" customWidth="1"/>
    <col min="5128" max="5128" width="12" style="28" customWidth="1"/>
    <col min="5129" max="5129" width="15.5703125" style="28" customWidth="1"/>
    <col min="5130" max="5130" width="16.7109375" style="28" customWidth="1"/>
    <col min="5131" max="5131" width="12.28515625" style="28" customWidth="1"/>
    <col min="5132" max="5132" width="6.140625" style="28" customWidth="1"/>
    <col min="5133" max="5366" width="9.140625" style="28"/>
    <col min="5367" max="5367" width="2.42578125" style="28" bestFit="1" customWidth="1"/>
    <col min="5368" max="5368" width="45.5703125" style="28" bestFit="1" customWidth="1"/>
    <col min="5369" max="5371" width="12.28515625" style="28" customWidth="1"/>
    <col min="5372" max="5372" width="6.7109375" style="28" customWidth="1"/>
    <col min="5373" max="5373" width="12.140625" style="28" customWidth="1"/>
    <col min="5374" max="5374" width="11" style="28" customWidth="1"/>
    <col min="5375" max="5375" width="11.85546875" style="28" customWidth="1"/>
    <col min="5376" max="5376" width="11.42578125" style="28" customWidth="1"/>
    <col min="5377" max="5377" width="10.7109375" style="28" customWidth="1"/>
    <col min="5378" max="5378" width="14.5703125" style="28" customWidth="1"/>
    <col min="5379" max="5379" width="14" style="28" customWidth="1"/>
    <col min="5380" max="5380" width="10.140625" style="28" customWidth="1"/>
    <col min="5381" max="5381" width="12.28515625" style="28" customWidth="1"/>
    <col min="5382" max="5382" width="13.42578125" style="28" customWidth="1"/>
    <col min="5383" max="5383" width="13" style="28" customWidth="1"/>
    <col min="5384" max="5384" width="12" style="28" customWidth="1"/>
    <col min="5385" max="5385" width="15.5703125" style="28" customWidth="1"/>
    <col min="5386" max="5386" width="16.7109375" style="28" customWidth="1"/>
    <col min="5387" max="5387" width="12.28515625" style="28" customWidth="1"/>
    <col min="5388" max="5388" width="6.140625" style="28" customWidth="1"/>
    <col min="5389" max="5622" width="9.140625" style="28"/>
    <col min="5623" max="5623" width="2.42578125" style="28" bestFit="1" customWidth="1"/>
    <col min="5624" max="5624" width="45.5703125" style="28" bestFit="1" customWidth="1"/>
    <col min="5625" max="5627" width="12.28515625" style="28" customWidth="1"/>
    <col min="5628" max="5628" width="6.7109375" style="28" customWidth="1"/>
    <col min="5629" max="5629" width="12.140625" style="28" customWidth="1"/>
    <col min="5630" max="5630" width="11" style="28" customWidth="1"/>
    <col min="5631" max="5631" width="11.85546875" style="28" customWidth="1"/>
    <col min="5632" max="5632" width="11.42578125" style="28" customWidth="1"/>
    <col min="5633" max="5633" width="10.7109375" style="28" customWidth="1"/>
    <col min="5634" max="5634" width="14.5703125" style="28" customWidth="1"/>
    <col min="5635" max="5635" width="14" style="28" customWidth="1"/>
    <col min="5636" max="5636" width="10.140625" style="28" customWidth="1"/>
    <col min="5637" max="5637" width="12.28515625" style="28" customWidth="1"/>
    <col min="5638" max="5638" width="13.42578125" style="28" customWidth="1"/>
    <col min="5639" max="5639" width="13" style="28" customWidth="1"/>
    <col min="5640" max="5640" width="12" style="28" customWidth="1"/>
    <col min="5641" max="5641" width="15.5703125" style="28" customWidth="1"/>
    <col min="5642" max="5642" width="16.7109375" style="28" customWidth="1"/>
    <col min="5643" max="5643" width="12.28515625" style="28" customWidth="1"/>
    <col min="5644" max="5644" width="6.140625" style="28" customWidth="1"/>
    <col min="5645" max="5878" width="9.140625" style="28"/>
    <col min="5879" max="5879" width="2.42578125" style="28" bestFit="1" customWidth="1"/>
    <col min="5880" max="5880" width="45.5703125" style="28" bestFit="1" customWidth="1"/>
    <col min="5881" max="5883" width="12.28515625" style="28" customWidth="1"/>
    <col min="5884" max="5884" width="6.7109375" style="28" customWidth="1"/>
    <col min="5885" max="5885" width="12.140625" style="28" customWidth="1"/>
    <col min="5886" max="5886" width="11" style="28" customWidth="1"/>
    <col min="5887" max="5887" width="11.85546875" style="28" customWidth="1"/>
    <col min="5888" max="5888" width="11.42578125" style="28" customWidth="1"/>
    <col min="5889" max="5889" width="10.7109375" style="28" customWidth="1"/>
    <col min="5890" max="5890" width="14.5703125" style="28" customWidth="1"/>
    <col min="5891" max="5891" width="14" style="28" customWidth="1"/>
    <col min="5892" max="5892" width="10.140625" style="28" customWidth="1"/>
    <col min="5893" max="5893" width="12.28515625" style="28" customWidth="1"/>
    <col min="5894" max="5894" width="13.42578125" style="28" customWidth="1"/>
    <col min="5895" max="5895" width="13" style="28" customWidth="1"/>
    <col min="5896" max="5896" width="12" style="28" customWidth="1"/>
    <col min="5897" max="5897" width="15.5703125" style="28" customWidth="1"/>
    <col min="5898" max="5898" width="16.7109375" style="28" customWidth="1"/>
    <col min="5899" max="5899" width="12.28515625" style="28" customWidth="1"/>
    <col min="5900" max="5900" width="6.140625" style="28" customWidth="1"/>
    <col min="5901" max="6134" width="9.140625" style="28"/>
    <col min="6135" max="6135" width="2.42578125" style="28" bestFit="1" customWidth="1"/>
    <col min="6136" max="6136" width="45.5703125" style="28" bestFit="1" customWidth="1"/>
    <col min="6137" max="6139" width="12.28515625" style="28" customWidth="1"/>
    <col min="6140" max="6140" width="6.7109375" style="28" customWidth="1"/>
    <col min="6141" max="6141" width="12.140625" style="28" customWidth="1"/>
    <col min="6142" max="6142" width="11" style="28" customWidth="1"/>
    <col min="6143" max="6143" width="11.85546875" style="28" customWidth="1"/>
    <col min="6144" max="6144" width="11.42578125" style="28" customWidth="1"/>
    <col min="6145" max="6145" width="10.7109375" style="28" customWidth="1"/>
    <col min="6146" max="6146" width="14.5703125" style="28" customWidth="1"/>
    <col min="6147" max="6147" width="14" style="28" customWidth="1"/>
    <col min="6148" max="6148" width="10.140625" style="28" customWidth="1"/>
    <col min="6149" max="6149" width="12.28515625" style="28" customWidth="1"/>
    <col min="6150" max="6150" width="13.42578125" style="28" customWidth="1"/>
    <col min="6151" max="6151" width="13" style="28" customWidth="1"/>
    <col min="6152" max="6152" width="12" style="28" customWidth="1"/>
    <col min="6153" max="6153" width="15.5703125" style="28" customWidth="1"/>
    <col min="6154" max="6154" width="16.7109375" style="28" customWidth="1"/>
    <col min="6155" max="6155" width="12.28515625" style="28" customWidth="1"/>
    <col min="6156" max="6156" width="6.140625" style="28" customWidth="1"/>
    <col min="6157" max="6390" width="9.140625" style="28"/>
    <col min="6391" max="6391" width="2.42578125" style="28" bestFit="1" customWidth="1"/>
    <col min="6392" max="6392" width="45.5703125" style="28" bestFit="1" customWidth="1"/>
    <col min="6393" max="6395" width="12.28515625" style="28" customWidth="1"/>
    <col min="6396" max="6396" width="6.7109375" style="28" customWidth="1"/>
    <col min="6397" max="6397" width="12.140625" style="28" customWidth="1"/>
    <col min="6398" max="6398" width="11" style="28" customWidth="1"/>
    <col min="6399" max="6399" width="11.85546875" style="28" customWidth="1"/>
    <col min="6400" max="6400" width="11.42578125" style="28" customWidth="1"/>
    <col min="6401" max="6401" width="10.7109375" style="28" customWidth="1"/>
    <col min="6402" max="6402" width="14.5703125" style="28" customWidth="1"/>
    <col min="6403" max="6403" width="14" style="28" customWidth="1"/>
    <col min="6404" max="6404" width="10.140625" style="28" customWidth="1"/>
    <col min="6405" max="6405" width="12.28515625" style="28" customWidth="1"/>
    <col min="6406" max="6406" width="13.42578125" style="28" customWidth="1"/>
    <col min="6407" max="6407" width="13" style="28" customWidth="1"/>
    <col min="6408" max="6408" width="12" style="28" customWidth="1"/>
    <col min="6409" max="6409" width="15.5703125" style="28" customWidth="1"/>
    <col min="6410" max="6410" width="16.7109375" style="28" customWidth="1"/>
    <col min="6411" max="6411" width="12.28515625" style="28" customWidth="1"/>
    <col min="6412" max="6412" width="6.140625" style="28" customWidth="1"/>
    <col min="6413" max="6646" width="9.140625" style="28"/>
    <col min="6647" max="6647" width="2.42578125" style="28" bestFit="1" customWidth="1"/>
    <col min="6648" max="6648" width="45.5703125" style="28" bestFit="1" customWidth="1"/>
    <col min="6649" max="6651" width="12.28515625" style="28" customWidth="1"/>
    <col min="6652" max="6652" width="6.7109375" style="28" customWidth="1"/>
    <col min="6653" max="6653" width="12.140625" style="28" customWidth="1"/>
    <col min="6654" max="6654" width="11" style="28" customWidth="1"/>
    <col min="6655" max="6655" width="11.85546875" style="28" customWidth="1"/>
    <col min="6656" max="6656" width="11.42578125" style="28" customWidth="1"/>
    <col min="6657" max="6657" width="10.7109375" style="28" customWidth="1"/>
    <col min="6658" max="6658" width="14.5703125" style="28" customWidth="1"/>
    <col min="6659" max="6659" width="14" style="28" customWidth="1"/>
    <col min="6660" max="6660" width="10.140625" style="28" customWidth="1"/>
    <col min="6661" max="6661" width="12.28515625" style="28" customWidth="1"/>
    <col min="6662" max="6662" width="13.42578125" style="28" customWidth="1"/>
    <col min="6663" max="6663" width="13" style="28" customWidth="1"/>
    <col min="6664" max="6664" width="12" style="28" customWidth="1"/>
    <col min="6665" max="6665" width="15.5703125" style="28" customWidth="1"/>
    <col min="6666" max="6666" width="16.7109375" style="28" customWidth="1"/>
    <col min="6667" max="6667" width="12.28515625" style="28" customWidth="1"/>
    <col min="6668" max="6668" width="6.140625" style="28" customWidth="1"/>
    <col min="6669" max="6902" width="9.140625" style="28"/>
    <col min="6903" max="6903" width="2.42578125" style="28" bestFit="1" customWidth="1"/>
    <col min="6904" max="6904" width="45.5703125" style="28" bestFit="1" customWidth="1"/>
    <col min="6905" max="6907" width="12.28515625" style="28" customWidth="1"/>
    <col min="6908" max="6908" width="6.7109375" style="28" customWidth="1"/>
    <col min="6909" max="6909" width="12.140625" style="28" customWidth="1"/>
    <col min="6910" max="6910" width="11" style="28" customWidth="1"/>
    <col min="6911" max="6911" width="11.85546875" style="28" customWidth="1"/>
    <col min="6912" max="6912" width="11.42578125" style="28" customWidth="1"/>
    <col min="6913" max="6913" width="10.7109375" style="28" customWidth="1"/>
    <col min="6914" max="6914" width="14.5703125" style="28" customWidth="1"/>
    <col min="6915" max="6915" width="14" style="28" customWidth="1"/>
    <col min="6916" max="6916" width="10.140625" style="28" customWidth="1"/>
    <col min="6917" max="6917" width="12.28515625" style="28" customWidth="1"/>
    <col min="6918" max="6918" width="13.42578125" style="28" customWidth="1"/>
    <col min="6919" max="6919" width="13" style="28" customWidth="1"/>
    <col min="6920" max="6920" width="12" style="28" customWidth="1"/>
    <col min="6921" max="6921" width="15.5703125" style="28" customWidth="1"/>
    <col min="6922" max="6922" width="16.7109375" style="28" customWidth="1"/>
    <col min="6923" max="6923" width="12.28515625" style="28" customWidth="1"/>
    <col min="6924" max="6924" width="6.140625" style="28" customWidth="1"/>
    <col min="6925" max="7158" width="9.140625" style="28"/>
    <col min="7159" max="7159" width="2.42578125" style="28" bestFit="1" customWidth="1"/>
    <col min="7160" max="7160" width="45.5703125" style="28" bestFit="1" customWidth="1"/>
    <col min="7161" max="7163" width="12.28515625" style="28" customWidth="1"/>
    <col min="7164" max="7164" width="6.7109375" style="28" customWidth="1"/>
    <col min="7165" max="7165" width="12.140625" style="28" customWidth="1"/>
    <col min="7166" max="7166" width="11" style="28" customWidth="1"/>
    <col min="7167" max="7167" width="11.85546875" style="28" customWidth="1"/>
    <col min="7168" max="7168" width="11.42578125" style="28" customWidth="1"/>
    <col min="7169" max="7169" width="10.7109375" style="28" customWidth="1"/>
    <col min="7170" max="7170" width="14.5703125" style="28" customWidth="1"/>
    <col min="7171" max="7171" width="14" style="28" customWidth="1"/>
    <col min="7172" max="7172" width="10.140625" style="28" customWidth="1"/>
    <col min="7173" max="7173" width="12.28515625" style="28" customWidth="1"/>
    <col min="7174" max="7174" width="13.42578125" style="28" customWidth="1"/>
    <col min="7175" max="7175" width="13" style="28" customWidth="1"/>
    <col min="7176" max="7176" width="12" style="28" customWidth="1"/>
    <col min="7177" max="7177" width="15.5703125" style="28" customWidth="1"/>
    <col min="7178" max="7178" width="16.7109375" style="28" customWidth="1"/>
    <col min="7179" max="7179" width="12.28515625" style="28" customWidth="1"/>
    <col min="7180" max="7180" width="6.140625" style="28" customWidth="1"/>
    <col min="7181" max="7414" width="9.140625" style="28"/>
    <col min="7415" max="7415" width="2.42578125" style="28" bestFit="1" customWidth="1"/>
    <col min="7416" max="7416" width="45.5703125" style="28" bestFit="1" customWidth="1"/>
    <col min="7417" max="7419" width="12.28515625" style="28" customWidth="1"/>
    <col min="7420" max="7420" width="6.7109375" style="28" customWidth="1"/>
    <col min="7421" max="7421" width="12.140625" style="28" customWidth="1"/>
    <col min="7422" max="7422" width="11" style="28" customWidth="1"/>
    <col min="7423" max="7423" width="11.85546875" style="28" customWidth="1"/>
    <col min="7424" max="7424" width="11.42578125" style="28" customWidth="1"/>
    <col min="7425" max="7425" width="10.7109375" style="28" customWidth="1"/>
    <col min="7426" max="7426" width="14.5703125" style="28" customWidth="1"/>
    <col min="7427" max="7427" width="14" style="28" customWidth="1"/>
    <col min="7428" max="7428" width="10.140625" style="28" customWidth="1"/>
    <col min="7429" max="7429" width="12.28515625" style="28" customWidth="1"/>
    <col min="7430" max="7430" width="13.42578125" style="28" customWidth="1"/>
    <col min="7431" max="7431" width="13" style="28" customWidth="1"/>
    <col min="7432" max="7432" width="12" style="28" customWidth="1"/>
    <col min="7433" max="7433" width="15.5703125" style="28" customWidth="1"/>
    <col min="7434" max="7434" width="16.7109375" style="28" customWidth="1"/>
    <col min="7435" max="7435" width="12.28515625" style="28" customWidth="1"/>
    <col min="7436" max="7436" width="6.140625" style="28" customWidth="1"/>
    <col min="7437" max="7670" width="9.140625" style="28"/>
    <col min="7671" max="7671" width="2.42578125" style="28" bestFit="1" customWidth="1"/>
    <col min="7672" max="7672" width="45.5703125" style="28" bestFit="1" customWidth="1"/>
    <col min="7673" max="7675" width="12.28515625" style="28" customWidth="1"/>
    <col min="7676" max="7676" width="6.7109375" style="28" customWidth="1"/>
    <col min="7677" max="7677" width="12.140625" style="28" customWidth="1"/>
    <col min="7678" max="7678" width="11" style="28" customWidth="1"/>
    <col min="7679" max="7679" width="11.85546875" style="28" customWidth="1"/>
    <col min="7680" max="7680" width="11.42578125" style="28" customWidth="1"/>
    <col min="7681" max="7681" width="10.7109375" style="28" customWidth="1"/>
    <col min="7682" max="7682" width="14.5703125" style="28" customWidth="1"/>
    <col min="7683" max="7683" width="14" style="28" customWidth="1"/>
    <col min="7684" max="7684" width="10.140625" style="28" customWidth="1"/>
    <col min="7685" max="7685" width="12.28515625" style="28" customWidth="1"/>
    <col min="7686" max="7686" width="13.42578125" style="28" customWidth="1"/>
    <col min="7687" max="7687" width="13" style="28" customWidth="1"/>
    <col min="7688" max="7688" width="12" style="28" customWidth="1"/>
    <col min="7689" max="7689" width="15.5703125" style="28" customWidth="1"/>
    <col min="7690" max="7690" width="16.7109375" style="28" customWidth="1"/>
    <col min="7691" max="7691" width="12.28515625" style="28" customWidth="1"/>
    <col min="7692" max="7692" width="6.140625" style="28" customWidth="1"/>
    <col min="7693" max="7926" width="9.140625" style="28"/>
    <col min="7927" max="7927" width="2.42578125" style="28" bestFit="1" customWidth="1"/>
    <col min="7928" max="7928" width="45.5703125" style="28" bestFit="1" customWidth="1"/>
    <col min="7929" max="7931" width="12.28515625" style="28" customWidth="1"/>
    <col min="7932" max="7932" width="6.7109375" style="28" customWidth="1"/>
    <col min="7933" max="7933" width="12.140625" style="28" customWidth="1"/>
    <col min="7934" max="7934" width="11" style="28" customWidth="1"/>
    <col min="7935" max="7935" width="11.85546875" style="28" customWidth="1"/>
    <col min="7936" max="7936" width="11.42578125" style="28" customWidth="1"/>
    <col min="7937" max="7937" width="10.7109375" style="28" customWidth="1"/>
    <col min="7938" max="7938" width="14.5703125" style="28" customWidth="1"/>
    <col min="7939" max="7939" width="14" style="28" customWidth="1"/>
    <col min="7940" max="7940" width="10.140625" style="28" customWidth="1"/>
    <col min="7941" max="7941" width="12.28515625" style="28" customWidth="1"/>
    <col min="7942" max="7942" width="13.42578125" style="28" customWidth="1"/>
    <col min="7943" max="7943" width="13" style="28" customWidth="1"/>
    <col min="7944" max="7944" width="12" style="28" customWidth="1"/>
    <col min="7945" max="7945" width="15.5703125" style="28" customWidth="1"/>
    <col min="7946" max="7946" width="16.7109375" style="28" customWidth="1"/>
    <col min="7947" max="7947" width="12.28515625" style="28" customWidth="1"/>
    <col min="7948" max="7948" width="6.140625" style="28" customWidth="1"/>
    <col min="7949" max="8182" width="9.140625" style="28"/>
    <col min="8183" max="8183" width="2.42578125" style="28" bestFit="1" customWidth="1"/>
    <col min="8184" max="8184" width="45.5703125" style="28" bestFit="1" customWidth="1"/>
    <col min="8185" max="8187" width="12.28515625" style="28" customWidth="1"/>
    <col min="8188" max="8188" width="6.7109375" style="28" customWidth="1"/>
    <col min="8189" max="8189" width="12.140625" style="28" customWidth="1"/>
    <col min="8190" max="8190" width="11" style="28" customWidth="1"/>
    <col min="8191" max="8191" width="11.85546875" style="28" customWidth="1"/>
    <col min="8192" max="8192" width="11.42578125" style="28" customWidth="1"/>
    <col min="8193" max="8193" width="10.7109375" style="28" customWidth="1"/>
    <col min="8194" max="8194" width="14.5703125" style="28" customWidth="1"/>
    <col min="8195" max="8195" width="14" style="28" customWidth="1"/>
    <col min="8196" max="8196" width="10.140625" style="28" customWidth="1"/>
    <col min="8197" max="8197" width="12.28515625" style="28" customWidth="1"/>
    <col min="8198" max="8198" width="13.42578125" style="28" customWidth="1"/>
    <col min="8199" max="8199" width="13" style="28" customWidth="1"/>
    <col min="8200" max="8200" width="12" style="28" customWidth="1"/>
    <col min="8201" max="8201" width="15.5703125" style="28" customWidth="1"/>
    <col min="8202" max="8202" width="16.7109375" style="28" customWidth="1"/>
    <col min="8203" max="8203" width="12.28515625" style="28" customWidth="1"/>
    <col min="8204" max="8204" width="6.140625" style="28" customWidth="1"/>
    <col min="8205" max="8438" width="9.140625" style="28"/>
    <col min="8439" max="8439" width="2.42578125" style="28" bestFit="1" customWidth="1"/>
    <col min="8440" max="8440" width="45.5703125" style="28" bestFit="1" customWidth="1"/>
    <col min="8441" max="8443" width="12.28515625" style="28" customWidth="1"/>
    <col min="8444" max="8444" width="6.7109375" style="28" customWidth="1"/>
    <col min="8445" max="8445" width="12.140625" style="28" customWidth="1"/>
    <col min="8446" max="8446" width="11" style="28" customWidth="1"/>
    <col min="8447" max="8447" width="11.85546875" style="28" customWidth="1"/>
    <col min="8448" max="8448" width="11.42578125" style="28" customWidth="1"/>
    <col min="8449" max="8449" width="10.7109375" style="28" customWidth="1"/>
    <col min="8450" max="8450" width="14.5703125" style="28" customWidth="1"/>
    <col min="8451" max="8451" width="14" style="28" customWidth="1"/>
    <col min="8452" max="8452" width="10.140625" style="28" customWidth="1"/>
    <col min="8453" max="8453" width="12.28515625" style="28" customWidth="1"/>
    <col min="8454" max="8454" width="13.42578125" style="28" customWidth="1"/>
    <col min="8455" max="8455" width="13" style="28" customWidth="1"/>
    <col min="8456" max="8456" width="12" style="28" customWidth="1"/>
    <col min="8457" max="8457" width="15.5703125" style="28" customWidth="1"/>
    <col min="8458" max="8458" width="16.7109375" style="28" customWidth="1"/>
    <col min="8459" max="8459" width="12.28515625" style="28" customWidth="1"/>
    <col min="8460" max="8460" width="6.140625" style="28" customWidth="1"/>
    <col min="8461" max="8694" width="9.140625" style="28"/>
    <col min="8695" max="8695" width="2.42578125" style="28" bestFit="1" customWidth="1"/>
    <col min="8696" max="8696" width="45.5703125" style="28" bestFit="1" customWidth="1"/>
    <col min="8697" max="8699" width="12.28515625" style="28" customWidth="1"/>
    <col min="8700" max="8700" width="6.7109375" style="28" customWidth="1"/>
    <col min="8701" max="8701" width="12.140625" style="28" customWidth="1"/>
    <col min="8702" max="8702" width="11" style="28" customWidth="1"/>
    <col min="8703" max="8703" width="11.85546875" style="28" customWidth="1"/>
    <col min="8704" max="8704" width="11.42578125" style="28" customWidth="1"/>
    <col min="8705" max="8705" width="10.7109375" style="28" customWidth="1"/>
    <col min="8706" max="8706" width="14.5703125" style="28" customWidth="1"/>
    <col min="8707" max="8707" width="14" style="28" customWidth="1"/>
    <col min="8708" max="8708" width="10.140625" style="28" customWidth="1"/>
    <col min="8709" max="8709" width="12.28515625" style="28" customWidth="1"/>
    <col min="8710" max="8710" width="13.42578125" style="28" customWidth="1"/>
    <col min="8711" max="8711" width="13" style="28" customWidth="1"/>
    <col min="8712" max="8712" width="12" style="28" customWidth="1"/>
    <col min="8713" max="8713" width="15.5703125" style="28" customWidth="1"/>
    <col min="8714" max="8714" width="16.7109375" style="28" customWidth="1"/>
    <col min="8715" max="8715" width="12.28515625" style="28" customWidth="1"/>
    <col min="8716" max="8716" width="6.140625" style="28" customWidth="1"/>
    <col min="8717" max="8950" width="9.140625" style="28"/>
    <col min="8951" max="8951" width="2.42578125" style="28" bestFit="1" customWidth="1"/>
    <col min="8952" max="8952" width="45.5703125" style="28" bestFit="1" customWidth="1"/>
    <col min="8953" max="8955" width="12.28515625" style="28" customWidth="1"/>
    <col min="8956" max="8956" width="6.7109375" style="28" customWidth="1"/>
    <col min="8957" max="8957" width="12.140625" style="28" customWidth="1"/>
    <col min="8958" max="8958" width="11" style="28" customWidth="1"/>
    <col min="8959" max="8959" width="11.85546875" style="28" customWidth="1"/>
    <col min="8960" max="8960" width="11.42578125" style="28" customWidth="1"/>
    <col min="8961" max="8961" width="10.7109375" style="28" customWidth="1"/>
    <col min="8962" max="8962" width="14.5703125" style="28" customWidth="1"/>
    <col min="8963" max="8963" width="14" style="28" customWidth="1"/>
    <col min="8964" max="8964" width="10.140625" style="28" customWidth="1"/>
    <col min="8965" max="8965" width="12.28515625" style="28" customWidth="1"/>
    <col min="8966" max="8966" width="13.42578125" style="28" customWidth="1"/>
    <col min="8967" max="8967" width="13" style="28" customWidth="1"/>
    <col min="8968" max="8968" width="12" style="28" customWidth="1"/>
    <col min="8969" max="8969" width="15.5703125" style="28" customWidth="1"/>
    <col min="8970" max="8970" width="16.7109375" style="28" customWidth="1"/>
    <col min="8971" max="8971" width="12.28515625" style="28" customWidth="1"/>
    <col min="8972" max="8972" width="6.140625" style="28" customWidth="1"/>
    <col min="8973" max="9206" width="9.140625" style="28"/>
    <col min="9207" max="9207" width="2.42578125" style="28" bestFit="1" customWidth="1"/>
    <col min="9208" max="9208" width="45.5703125" style="28" bestFit="1" customWidth="1"/>
    <col min="9209" max="9211" width="12.28515625" style="28" customWidth="1"/>
    <col min="9212" max="9212" width="6.7109375" style="28" customWidth="1"/>
    <col min="9213" max="9213" width="12.140625" style="28" customWidth="1"/>
    <col min="9214" max="9214" width="11" style="28" customWidth="1"/>
    <col min="9215" max="9215" width="11.85546875" style="28" customWidth="1"/>
    <col min="9216" max="9216" width="11.42578125" style="28" customWidth="1"/>
    <col min="9217" max="9217" width="10.7109375" style="28" customWidth="1"/>
    <col min="9218" max="9218" width="14.5703125" style="28" customWidth="1"/>
    <col min="9219" max="9219" width="14" style="28" customWidth="1"/>
    <col min="9220" max="9220" width="10.140625" style="28" customWidth="1"/>
    <col min="9221" max="9221" width="12.28515625" style="28" customWidth="1"/>
    <col min="9222" max="9222" width="13.42578125" style="28" customWidth="1"/>
    <col min="9223" max="9223" width="13" style="28" customWidth="1"/>
    <col min="9224" max="9224" width="12" style="28" customWidth="1"/>
    <col min="9225" max="9225" width="15.5703125" style="28" customWidth="1"/>
    <col min="9226" max="9226" width="16.7109375" style="28" customWidth="1"/>
    <col min="9227" max="9227" width="12.28515625" style="28" customWidth="1"/>
    <col min="9228" max="9228" width="6.140625" style="28" customWidth="1"/>
    <col min="9229" max="9462" width="9.140625" style="28"/>
    <col min="9463" max="9463" width="2.42578125" style="28" bestFit="1" customWidth="1"/>
    <col min="9464" max="9464" width="45.5703125" style="28" bestFit="1" customWidth="1"/>
    <col min="9465" max="9467" width="12.28515625" style="28" customWidth="1"/>
    <col min="9468" max="9468" width="6.7109375" style="28" customWidth="1"/>
    <col min="9469" max="9469" width="12.140625" style="28" customWidth="1"/>
    <col min="9470" max="9470" width="11" style="28" customWidth="1"/>
    <col min="9471" max="9471" width="11.85546875" style="28" customWidth="1"/>
    <col min="9472" max="9472" width="11.42578125" style="28" customWidth="1"/>
    <col min="9473" max="9473" width="10.7109375" style="28" customWidth="1"/>
    <col min="9474" max="9474" width="14.5703125" style="28" customWidth="1"/>
    <col min="9475" max="9475" width="14" style="28" customWidth="1"/>
    <col min="9476" max="9476" width="10.140625" style="28" customWidth="1"/>
    <col min="9477" max="9477" width="12.28515625" style="28" customWidth="1"/>
    <col min="9478" max="9478" width="13.42578125" style="28" customWidth="1"/>
    <col min="9479" max="9479" width="13" style="28" customWidth="1"/>
    <col min="9480" max="9480" width="12" style="28" customWidth="1"/>
    <col min="9481" max="9481" width="15.5703125" style="28" customWidth="1"/>
    <col min="9482" max="9482" width="16.7109375" style="28" customWidth="1"/>
    <col min="9483" max="9483" width="12.28515625" style="28" customWidth="1"/>
    <col min="9484" max="9484" width="6.140625" style="28" customWidth="1"/>
    <col min="9485" max="9718" width="9.140625" style="28"/>
    <col min="9719" max="9719" width="2.42578125" style="28" bestFit="1" customWidth="1"/>
    <col min="9720" max="9720" width="45.5703125" style="28" bestFit="1" customWidth="1"/>
    <col min="9721" max="9723" width="12.28515625" style="28" customWidth="1"/>
    <col min="9724" max="9724" width="6.7109375" style="28" customWidth="1"/>
    <col min="9725" max="9725" width="12.140625" style="28" customWidth="1"/>
    <col min="9726" max="9726" width="11" style="28" customWidth="1"/>
    <col min="9727" max="9727" width="11.85546875" style="28" customWidth="1"/>
    <col min="9728" max="9728" width="11.42578125" style="28" customWidth="1"/>
    <col min="9729" max="9729" width="10.7109375" style="28" customWidth="1"/>
    <col min="9730" max="9730" width="14.5703125" style="28" customWidth="1"/>
    <col min="9731" max="9731" width="14" style="28" customWidth="1"/>
    <col min="9732" max="9732" width="10.140625" style="28" customWidth="1"/>
    <col min="9733" max="9733" width="12.28515625" style="28" customWidth="1"/>
    <col min="9734" max="9734" width="13.42578125" style="28" customWidth="1"/>
    <col min="9735" max="9735" width="13" style="28" customWidth="1"/>
    <col min="9736" max="9736" width="12" style="28" customWidth="1"/>
    <col min="9737" max="9737" width="15.5703125" style="28" customWidth="1"/>
    <col min="9738" max="9738" width="16.7109375" style="28" customWidth="1"/>
    <col min="9739" max="9739" width="12.28515625" style="28" customWidth="1"/>
    <col min="9740" max="9740" width="6.140625" style="28" customWidth="1"/>
    <col min="9741" max="9974" width="9.140625" style="28"/>
    <col min="9975" max="9975" width="2.42578125" style="28" bestFit="1" customWidth="1"/>
    <col min="9976" max="9976" width="45.5703125" style="28" bestFit="1" customWidth="1"/>
    <col min="9977" max="9979" width="12.28515625" style="28" customWidth="1"/>
    <col min="9980" max="9980" width="6.7109375" style="28" customWidth="1"/>
    <col min="9981" max="9981" width="12.140625" style="28" customWidth="1"/>
    <col min="9982" max="9982" width="11" style="28" customWidth="1"/>
    <col min="9983" max="9983" width="11.85546875" style="28" customWidth="1"/>
    <col min="9984" max="9984" width="11.42578125" style="28" customWidth="1"/>
    <col min="9985" max="9985" width="10.7109375" style="28" customWidth="1"/>
    <col min="9986" max="9986" width="14.5703125" style="28" customWidth="1"/>
    <col min="9987" max="9987" width="14" style="28" customWidth="1"/>
    <col min="9988" max="9988" width="10.140625" style="28" customWidth="1"/>
    <col min="9989" max="9989" width="12.28515625" style="28" customWidth="1"/>
    <col min="9990" max="9990" width="13.42578125" style="28" customWidth="1"/>
    <col min="9991" max="9991" width="13" style="28" customWidth="1"/>
    <col min="9992" max="9992" width="12" style="28" customWidth="1"/>
    <col min="9993" max="9993" width="15.5703125" style="28" customWidth="1"/>
    <col min="9994" max="9994" width="16.7109375" style="28" customWidth="1"/>
    <col min="9995" max="9995" width="12.28515625" style="28" customWidth="1"/>
    <col min="9996" max="9996" width="6.140625" style="28" customWidth="1"/>
    <col min="9997" max="10230" width="9.140625" style="28"/>
    <col min="10231" max="10231" width="2.42578125" style="28" bestFit="1" customWidth="1"/>
    <col min="10232" max="10232" width="45.5703125" style="28" bestFit="1" customWidth="1"/>
    <col min="10233" max="10235" width="12.28515625" style="28" customWidth="1"/>
    <col min="10236" max="10236" width="6.7109375" style="28" customWidth="1"/>
    <col min="10237" max="10237" width="12.140625" style="28" customWidth="1"/>
    <col min="10238" max="10238" width="11" style="28" customWidth="1"/>
    <col min="10239" max="10239" width="11.85546875" style="28" customWidth="1"/>
    <col min="10240" max="10240" width="11.42578125" style="28" customWidth="1"/>
    <col min="10241" max="10241" width="10.7109375" style="28" customWidth="1"/>
    <col min="10242" max="10242" width="14.5703125" style="28" customWidth="1"/>
    <col min="10243" max="10243" width="14" style="28" customWidth="1"/>
    <col min="10244" max="10244" width="10.140625" style="28" customWidth="1"/>
    <col min="10245" max="10245" width="12.28515625" style="28" customWidth="1"/>
    <col min="10246" max="10246" width="13.42578125" style="28" customWidth="1"/>
    <col min="10247" max="10247" width="13" style="28" customWidth="1"/>
    <col min="10248" max="10248" width="12" style="28" customWidth="1"/>
    <col min="10249" max="10249" width="15.5703125" style="28" customWidth="1"/>
    <col min="10250" max="10250" width="16.7109375" style="28" customWidth="1"/>
    <col min="10251" max="10251" width="12.28515625" style="28" customWidth="1"/>
    <col min="10252" max="10252" width="6.140625" style="28" customWidth="1"/>
    <col min="10253" max="10486" width="9.140625" style="28"/>
    <col min="10487" max="10487" width="2.42578125" style="28" bestFit="1" customWidth="1"/>
    <col min="10488" max="10488" width="45.5703125" style="28" bestFit="1" customWidth="1"/>
    <col min="10489" max="10491" width="12.28515625" style="28" customWidth="1"/>
    <col min="10492" max="10492" width="6.7109375" style="28" customWidth="1"/>
    <col min="10493" max="10493" width="12.140625" style="28" customWidth="1"/>
    <col min="10494" max="10494" width="11" style="28" customWidth="1"/>
    <col min="10495" max="10495" width="11.85546875" style="28" customWidth="1"/>
    <col min="10496" max="10496" width="11.42578125" style="28" customWidth="1"/>
    <col min="10497" max="10497" width="10.7109375" style="28" customWidth="1"/>
    <col min="10498" max="10498" width="14.5703125" style="28" customWidth="1"/>
    <col min="10499" max="10499" width="14" style="28" customWidth="1"/>
    <col min="10500" max="10500" width="10.140625" style="28" customWidth="1"/>
    <col min="10501" max="10501" width="12.28515625" style="28" customWidth="1"/>
    <col min="10502" max="10502" width="13.42578125" style="28" customWidth="1"/>
    <col min="10503" max="10503" width="13" style="28" customWidth="1"/>
    <col min="10504" max="10504" width="12" style="28" customWidth="1"/>
    <col min="10505" max="10505" width="15.5703125" style="28" customWidth="1"/>
    <col min="10506" max="10506" width="16.7109375" style="28" customWidth="1"/>
    <col min="10507" max="10507" width="12.28515625" style="28" customWidth="1"/>
    <col min="10508" max="10508" width="6.140625" style="28" customWidth="1"/>
    <col min="10509" max="10742" width="9.140625" style="28"/>
    <col min="10743" max="10743" width="2.42578125" style="28" bestFit="1" customWidth="1"/>
    <col min="10744" max="10744" width="45.5703125" style="28" bestFit="1" customWidth="1"/>
    <col min="10745" max="10747" width="12.28515625" style="28" customWidth="1"/>
    <col min="10748" max="10748" width="6.7109375" style="28" customWidth="1"/>
    <col min="10749" max="10749" width="12.140625" style="28" customWidth="1"/>
    <col min="10750" max="10750" width="11" style="28" customWidth="1"/>
    <col min="10751" max="10751" width="11.85546875" style="28" customWidth="1"/>
    <col min="10752" max="10752" width="11.42578125" style="28" customWidth="1"/>
    <col min="10753" max="10753" width="10.7109375" style="28" customWidth="1"/>
    <col min="10754" max="10754" width="14.5703125" style="28" customWidth="1"/>
    <col min="10755" max="10755" width="14" style="28" customWidth="1"/>
    <col min="10756" max="10756" width="10.140625" style="28" customWidth="1"/>
    <col min="10757" max="10757" width="12.28515625" style="28" customWidth="1"/>
    <col min="10758" max="10758" width="13.42578125" style="28" customWidth="1"/>
    <col min="10759" max="10759" width="13" style="28" customWidth="1"/>
    <col min="10760" max="10760" width="12" style="28" customWidth="1"/>
    <col min="10761" max="10761" width="15.5703125" style="28" customWidth="1"/>
    <col min="10762" max="10762" width="16.7109375" style="28" customWidth="1"/>
    <col min="10763" max="10763" width="12.28515625" style="28" customWidth="1"/>
    <col min="10764" max="10764" width="6.140625" style="28" customWidth="1"/>
    <col min="10765" max="10998" width="9.140625" style="28"/>
    <col min="10999" max="10999" width="2.42578125" style="28" bestFit="1" customWidth="1"/>
    <col min="11000" max="11000" width="45.5703125" style="28" bestFit="1" customWidth="1"/>
    <col min="11001" max="11003" width="12.28515625" style="28" customWidth="1"/>
    <col min="11004" max="11004" width="6.7109375" style="28" customWidth="1"/>
    <col min="11005" max="11005" width="12.140625" style="28" customWidth="1"/>
    <col min="11006" max="11006" width="11" style="28" customWidth="1"/>
    <col min="11007" max="11007" width="11.85546875" style="28" customWidth="1"/>
    <col min="11008" max="11008" width="11.42578125" style="28" customWidth="1"/>
    <col min="11009" max="11009" width="10.7109375" style="28" customWidth="1"/>
    <col min="11010" max="11010" width="14.5703125" style="28" customWidth="1"/>
    <col min="11011" max="11011" width="14" style="28" customWidth="1"/>
    <col min="11012" max="11012" width="10.140625" style="28" customWidth="1"/>
    <col min="11013" max="11013" width="12.28515625" style="28" customWidth="1"/>
    <col min="11014" max="11014" width="13.42578125" style="28" customWidth="1"/>
    <col min="11015" max="11015" width="13" style="28" customWidth="1"/>
    <col min="11016" max="11016" width="12" style="28" customWidth="1"/>
    <col min="11017" max="11017" width="15.5703125" style="28" customWidth="1"/>
    <col min="11018" max="11018" width="16.7109375" style="28" customWidth="1"/>
    <col min="11019" max="11019" width="12.28515625" style="28" customWidth="1"/>
    <col min="11020" max="11020" width="6.140625" style="28" customWidth="1"/>
    <col min="11021" max="11254" width="9.140625" style="28"/>
    <col min="11255" max="11255" width="2.42578125" style="28" bestFit="1" customWidth="1"/>
    <col min="11256" max="11256" width="45.5703125" style="28" bestFit="1" customWidth="1"/>
    <col min="11257" max="11259" width="12.28515625" style="28" customWidth="1"/>
    <col min="11260" max="11260" width="6.7109375" style="28" customWidth="1"/>
    <col min="11261" max="11261" width="12.140625" style="28" customWidth="1"/>
    <col min="11262" max="11262" width="11" style="28" customWidth="1"/>
    <col min="11263" max="11263" width="11.85546875" style="28" customWidth="1"/>
    <col min="11264" max="11264" width="11.42578125" style="28" customWidth="1"/>
    <col min="11265" max="11265" width="10.7109375" style="28" customWidth="1"/>
    <col min="11266" max="11266" width="14.5703125" style="28" customWidth="1"/>
    <col min="11267" max="11267" width="14" style="28" customWidth="1"/>
    <col min="11268" max="11268" width="10.140625" style="28" customWidth="1"/>
    <col min="11269" max="11269" width="12.28515625" style="28" customWidth="1"/>
    <col min="11270" max="11270" width="13.42578125" style="28" customWidth="1"/>
    <col min="11271" max="11271" width="13" style="28" customWidth="1"/>
    <col min="11272" max="11272" width="12" style="28" customWidth="1"/>
    <col min="11273" max="11273" width="15.5703125" style="28" customWidth="1"/>
    <col min="11274" max="11274" width="16.7109375" style="28" customWidth="1"/>
    <col min="11275" max="11275" width="12.28515625" style="28" customWidth="1"/>
    <col min="11276" max="11276" width="6.140625" style="28" customWidth="1"/>
    <col min="11277" max="11510" width="9.140625" style="28"/>
    <col min="11511" max="11511" width="2.42578125" style="28" bestFit="1" customWidth="1"/>
    <col min="11512" max="11512" width="45.5703125" style="28" bestFit="1" customWidth="1"/>
    <col min="11513" max="11515" width="12.28515625" style="28" customWidth="1"/>
    <col min="11516" max="11516" width="6.7109375" style="28" customWidth="1"/>
    <col min="11517" max="11517" width="12.140625" style="28" customWidth="1"/>
    <col min="11518" max="11518" width="11" style="28" customWidth="1"/>
    <col min="11519" max="11519" width="11.85546875" style="28" customWidth="1"/>
    <col min="11520" max="11520" width="11.42578125" style="28" customWidth="1"/>
    <col min="11521" max="11521" width="10.7109375" style="28" customWidth="1"/>
    <col min="11522" max="11522" width="14.5703125" style="28" customWidth="1"/>
    <col min="11523" max="11523" width="14" style="28" customWidth="1"/>
    <col min="11524" max="11524" width="10.140625" style="28" customWidth="1"/>
    <col min="11525" max="11525" width="12.28515625" style="28" customWidth="1"/>
    <col min="11526" max="11526" width="13.42578125" style="28" customWidth="1"/>
    <col min="11527" max="11527" width="13" style="28" customWidth="1"/>
    <col min="11528" max="11528" width="12" style="28" customWidth="1"/>
    <col min="11529" max="11529" width="15.5703125" style="28" customWidth="1"/>
    <col min="11530" max="11530" width="16.7109375" style="28" customWidth="1"/>
    <col min="11531" max="11531" width="12.28515625" style="28" customWidth="1"/>
    <col min="11532" max="11532" width="6.140625" style="28" customWidth="1"/>
    <col min="11533" max="11766" width="9.140625" style="28"/>
    <col min="11767" max="11767" width="2.42578125" style="28" bestFit="1" customWidth="1"/>
    <col min="11768" max="11768" width="45.5703125" style="28" bestFit="1" customWidth="1"/>
    <col min="11769" max="11771" width="12.28515625" style="28" customWidth="1"/>
    <col min="11772" max="11772" width="6.7109375" style="28" customWidth="1"/>
    <col min="11773" max="11773" width="12.140625" style="28" customWidth="1"/>
    <col min="11774" max="11774" width="11" style="28" customWidth="1"/>
    <col min="11775" max="11775" width="11.85546875" style="28" customWidth="1"/>
    <col min="11776" max="11776" width="11.42578125" style="28" customWidth="1"/>
    <col min="11777" max="11777" width="10.7109375" style="28" customWidth="1"/>
    <col min="11778" max="11778" width="14.5703125" style="28" customWidth="1"/>
    <col min="11779" max="11779" width="14" style="28" customWidth="1"/>
    <col min="11780" max="11780" width="10.140625" style="28" customWidth="1"/>
    <col min="11781" max="11781" width="12.28515625" style="28" customWidth="1"/>
    <col min="11782" max="11782" width="13.42578125" style="28" customWidth="1"/>
    <col min="11783" max="11783" width="13" style="28" customWidth="1"/>
    <col min="11784" max="11784" width="12" style="28" customWidth="1"/>
    <col min="11785" max="11785" width="15.5703125" style="28" customWidth="1"/>
    <col min="11786" max="11786" width="16.7109375" style="28" customWidth="1"/>
    <col min="11787" max="11787" width="12.28515625" style="28" customWidth="1"/>
    <col min="11788" max="11788" width="6.140625" style="28" customWidth="1"/>
    <col min="11789" max="12022" width="9.140625" style="28"/>
    <col min="12023" max="12023" width="2.42578125" style="28" bestFit="1" customWidth="1"/>
    <col min="12024" max="12024" width="45.5703125" style="28" bestFit="1" customWidth="1"/>
    <col min="12025" max="12027" width="12.28515625" style="28" customWidth="1"/>
    <col min="12028" max="12028" width="6.7109375" style="28" customWidth="1"/>
    <col min="12029" max="12029" width="12.140625" style="28" customWidth="1"/>
    <col min="12030" max="12030" width="11" style="28" customWidth="1"/>
    <col min="12031" max="12031" width="11.85546875" style="28" customWidth="1"/>
    <col min="12032" max="12032" width="11.42578125" style="28" customWidth="1"/>
    <col min="12033" max="12033" width="10.7109375" style="28" customWidth="1"/>
    <col min="12034" max="12034" width="14.5703125" style="28" customWidth="1"/>
    <col min="12035" max="12035" width="14" style="28" customWidth="1"/>
    <col min="12036" max="12036" width="10.140625" style="28" customWidth="1"/>
    <col min="12037" max="12037" width="12.28515625" style="28" customWidth="1"/>
    <col min="12038" max="12038" width="13.42578125" style="28" customWidth="1"/>
    <col min="12039" max="12039" width="13" style="28" customWidth="1"/>
    <col min="12040" max="12040" width="12" style="28" customWidth="1"/>
    <col min="12041" max="12041" width="15.5703125" style="28" customWidth="1"/>
    <col min="12042" max="12042" width="16.7109375" style="28" customWidth="1"/>
    <col min="12043" max="12043" width="12.28515625" style="28" customWidth="1"/>
    <col min="12044" max="12044" width="6.140625" style="28" customWidth="1"/>
    <col min="12045" max="12278" width="9.140625" style="28"/>
    <col min="12279" max="12279" width="2.42578125" style="28" bestFit="1" customWidth="1"/>
    <col min="12280" max="12280" width="45.5703125" style="28" bestFit="1" customWidth="1"/>
    <col min="12281" max="12283" width="12.28515625" style="28" customWidth="1"/>
    <col min="12284" max="12284" width="6.7109375" style="28" customWidth="1"/>
    <col min="12285" max="12285" width="12.140625" style="28" customWidth="1"/>
    <col min="12286" max="12286" width="11" style="28" customWidth="1"/>
    <col min="12287" max="12287" width="11.85546875" style="28" customWidth="1"/>
    <col min="12288" max="12288" width="11.42578125" style="28" customWidth="1"/>
    <col min="12289" max="12289" width="10.7109375" style="28" customWidth="1"/>
    <col min="12290" max="12290" width="14.5703125" style="28" customWidth="1"/>
    <col min="12291" max="12291" width="14" style="28" customWidth="1"/>
    <col min="12292" max="12292" width="10.140625" style="28" customWidth="1"/>
    <col min="12293" max="12293" width="12.28515625" style="28" customWidth="1"/>
    <col min="12294" max="12294" width="13.42578125" style="28" customWidth="1"/>
    <col min="12295" max="12295" width="13" style="28" customWidth="1"/>
    <col min="12296" max="12296" width="12" style="28" customWidth="1"/>
    <col min="12297" max="12297" width="15.5703125" style="28" customWidth="1"/>
    <col min="12298" max="12298" width="16.7109375" style="28" customWidth="1"/>
    <col min="12299" max="12299" width="12.28515625" style="28" customWidth="1"/>
    <col min="12300" max="12300" width="6.140625" style="28" customWidth="1"/>
    <col min="12301" max="12534" width="9.140625" style="28"/>
    <col min="12535" max="12535" width="2.42578125" style="28" bestFit="1" customWidth="1"/>
    <col min="12536" max="12536" width="45.5703125" style="28" bestFit="1" customWidth="1"/>
    <col min="12537" max="12539" width="12.28515625" style="28" customWidth="1"/>
    <col min="12540" max="12540" width="6.7109375" style="28" customWidth="1"/>
    <col min="12541" max="12541" width="12.140625" style="28" customWidth="1"/>
    <col min="12542" max="12542" width="11" style="28" customWidth="1"/>
    <col min="12543" max="12543" width="11.85546875" style="28" customWidth="1"/>
    <col min="12544" max="12544" width="11.42578125" style="28" customWidth="1"/>
    <col min="12545" max="12545" width="10.7109375" style="28" customWidth="1"/>
    <col min="12546" max="12546" width="14.5703125" style="28" customWidth="1"/>
    <col min="12547" max="12547" width="14" style="28" customWidth="1"/>
    <col min="12548" max="12548" width="10.140625" style="28" customWidth="1"/>
    <col min="12549" max="12549" width="12.28515625" style="28" customWidth="1"/>
    <col min="12550" max="12550" width="13.42578125" style="28" customWidth="1"/>
    <col min="12551" max="12551" width="13" style="28" customWidth="1"/>
    <col min="12552" max="12552" width="12" style="28" customWidth="1"/>
    <col min="12553" max="12553" width="15.5703125" style="28" customWidth="1"/>
    <col min="12554" max="12554" width="16.7109375" style="28" customWidth="1"/>
    <col min="12555" max="12555" width="12.28515625" style="28" customWidth="1"/>
    <col min="12556" max="12556" width="6.140625" style="28" customWidth="1"/>
    <col min="12557" max="12790" width="9.140625" style="28"/>
    <col min="12791" max="12791" width="2.42578125" style="28" bestFit="1" customWidth="1"/>
    <col min="12792" max="12792" width="45.5703125" style="28" bestFit="1" customWidth="1"/>
    <col min="12793" max="12795" width="12.28515625" style="28" customWidth="1"/>
    <col min="12796" max="12796" width="6.7109375" style="28" customWidth="1"/>
    <col min="12797" max="12797" width="12.140625" style="28" customWidth="1"/>
    <col min="12798" max="12798" width="11" style="28" customWidth="1"/>
    <col min="12799" max="12799" width="11.85546875" style="28" customWidth="1"/>
    <col min="12800" max="12800" width="11.42578125" style="28" customWidth="1"/>
    <col min="12801" max="12801" width="10.7109375" style="28" customWidth="1"/>
    <col min="12802" max="12802" width="14.5703125" style="28" customWidth="1"/>
    <col min="12803" max="12803" width="14" style="28" customWidth="1"/>
    <col min="12804" max="12804" width="10.140625" style="28" customWidth="1"/>
    <col min="12805" max="12805" width="12.28515625" style="28" customWidth="1"/>
    <col min="12806" max="12806" width="13.42578125" style="28" customWidth="1"/>
    <col min="12807" max="12807" width="13" style="28" customWidth="1"/>
    <col min="12808" max="12808" width="12" style="28" customWidth="1"/>
    <col min="12809" max="12809" width="15.5703125" style="28" customWidth="1"/>
    <col min="12810" max="12810" width="16.7109375" style="28" customWidth="1"/>
    <col min="12811" max="12811" width="12.28515625" style="28" customWidth="1"/>
    <col min="12812" max="12812" width="6.140625" style="28" customWidth="1"/>
    <col min="12813" max="13046" width="9.140625" style="28"/>
    <col min="13047" max="13047" width="2.42578125" style="28" bestFit="1" customWidth="1"/>
    <col min="13048" max="13048" width="45.5703125" style="28" bestFit="1" customWidth="1"/>
    <col min="13049" max="13051" width="12.28515625" style="28" customWidth="1"/>
    <col min="13052" max="13052" width="6.7109375" style="28" customWidth="1"/>
    <col min="13053" max="13053" width="12.140625" style="28" customWidth="1"/>
    <col min="13054" max="13054" width="11" style="28" customWidth="1"/>
    <col min="13055" max="13055" width="11.85546875" style="28" customWidth="1"/>
    <col min="13056" max="13056" width="11.42578125" style="28" customWidth="1"/>
    <col min="13057" max="13057" width="10.7109375" style="28" customWidth="1"/>
    <col min="13058" max="13058" width="14.5703125" style="28" customWidth="1"/>
    <col min="13059" max="13059" width="14" style="28" customWidth="1"/>
    <col min="13060" max="13060" width="10.140625" style="28" customWidth="1"/>
    <col min="13061" max="13061" width="12.28515625" style="28" customWidth="1"/>
    <col min="13062" max="13062" width="13.42578125" style="28" customWidth="1"/>
    <col min="13063" max="13063" width="13" style="28" customWidth="1"/>
    <col min="13064" max="13064" width="12" style="28" customWidth="1"/>
    <col min="13065" max="13065" width="15.5703125" style="28" customWidth="1"/>
    <col min="13066" max="13066" width="16.7109375" style="28" customWidth="1"/>
    <col min="13067" max="13067" width="12.28515625" style="28" customWidth="1"/>
    <col min="13068" max="13068" width="6.140625" style="28" customWidth="1"/>
    <col min="13069" max="13302" width="9.140625" style="28"/>
    <col min="13303" max="13303" width="2.42578125" style="28" bestFit="1" customWidth="1"/>
    <col min="13304" max="13304" width="45.5703125" style="28" bestFit="1" customWidth="1"/>
    <col min="13305" max="13307" width="12.28515625" style="28" customWidth="1"/>
    <col min="13308" max="13308" width="6.7109375" style="28" customWidth="1"/>
    <col min="13309" max="13309" width="12.140625" style="28" customWidth="1"/>
    <col min="13310" max="13310" width="11" style="28" customWidth="1"/>
    <col min="13311" max="13311" width="11.85546875" style="28" customWidth="1"/>
    <col min="13312" max="13312" width="11.42578125" style="28" customWidth="1"/>
    <col min="13313" max="13313" width="10.7109375" style="28" customWidth="1"/>
    <col min="13314" max="13314" width="14.5703125" style="28" customWidth="1"/>
    <col min="13315" max="13315" width="14" style="28" customWidth="1"/>
    <col min="13316" max="13316" width="10.140625" style="28" customWidth="1"/>
    <col min="13317" max="13317" width="12.28515625" style="28" customWidth="1"/>
    <col min="13318" max="13318" width="13.42578125" style="28" customWidth="1"/>
    <col min="13319" max="13319" width="13" style="28" customWidth="1"/>
    <col min="13320" max="13320" width="12" style="28" customWidth="1"/>
    <col min="13321" max="13321" width="15.5703125" style="28" customWidth="1"/>
    <col min="13322" max="13322" width="16.7109375" style="28" customWidth="1"/>
    <col min="13323" max="13323" width="12.28515625" style="28" customWidth="1"/>
    <col min="13324" max="13324" width="6.140625" style="28" customWidth="1"/>
    <col min="13325" max="13558" width="9.140625" style="28"/>
    <col min="13559" max="13559" width="2.42578125" style="28" bestFit="1" customWidth="1"/>
    <col min="13560" max="13560" width="45.5703125" style="28" bestFit="1" customWidth="1"/>
    <col min="13561" max="13563" width="12.28515625" style="28" customWidth="1"/>
    <col min="13564" max="13564" width="6.7109375" style="28" customWidth="1"/>
    <col min="13565" max="13565" width="12.140625" style="28" customWidth="1"/>
    <col min="13566" max="13566" width="11" style="28" customWidth="1"/>
    <col min="13567" max="13567" width="11.85546875" style="28" customWidth="1"/>
    <col min="13568" max="13568" width="11.42578125" style="28" customWidth="1"/>
    <col min="13569" max="13569" width="10.7109375" style="28" customWidth="1"/>
    <col min="13570" max="13570" width="14.5703125" style="28" customWidth="1"/>
    <col min="13571" max="13571" width="14" style="28" customWidth="1"/>
    <col min="13572" max="13572" width="10.140625" style="28" customWidth="1"/>
    <col min="13573" max="13573" width="12.28515625" style="28" customWidth="1"/>
    <col min="13574" max="13574" width="13.42578125" style="28" customWidth="1"/>
    <col min="13575" max="13575" width="13" style="28" customWidth="1"/>
    <col min="13576" max="13576" width="12" style="28" customWidth="1"/>
    <col min="13577" max="13577" width="15.5703125" style="28" customWidth="1"/>
    <col min="13578" max="13578" width="16.7109375" style="28" customWidth="1"/>
    <col min="13579" max="13579" width="12.28515625" style="28" customWidth="1"/>
    <col min="13580" max="13580" width="6.140625" style="28" customWidth="1"/>
    <col min="13581" max="13814" width="9.140625" style="28"/>
    <col min="13815" max="13815" width="2.42578125" style="28" bestFit="1" customWidth="1"/>
    <col min="13816" max="13816" width="45.5703125" style="28" bestFit="1" customWidth="1"/>
    <col min="13817" max="13819" width="12.28515625" style="28" customWidth="1"/>
    <col min="13820" max="13820" width="6.7109375" style="28" customWidth="1"/>
    <col min="13821" max="13821" width="12.140625" style="28" customWidth="1"/>
    <col min="13822" max="13822" width="11" style="28" customWidth="1"/>
    <col min="13823" max="13823" width="11.85546875" style="28" customWidth="1"/>
    <col min="13824" max="13824" width="11.42578125" style="28" customWidth="1"/>
    <col min="13825" max="13825" width="10.7109375" style="28" customWidth="1"/>
    <col min="13826" max="13826" width="14.5703125" style="28" customWidth="1"/>
    <col min="13827" max="13827" width="14" style="28" customWidth="1"/>
    <col min="13828" max="13828" width="10.140625" style="28" customWidth="1"/>
    <col min="13829" max="13829" width="12.28515625" style="28" customWidth="1"/>
    <col min="13830" max="13830" width="13.42578125" style="28" customWidth="1"/>
    <col min="13831" max="13831" width="13" style="28" customWidth="1"/>
    <col min="13832" max="13832" width="12" style="28" customWidth="1"/>
    <col min="13833" max="13833" width="15.5703125" style="28" customWidth="1"/>
    <col min="13834" max="13834" width="16.7109375" style="28" customWidth="1"/>
    <col min="13835" max="13835" width="12.28515625" style="28" customWidth="1"/>
    <col min="13836" max="13836" width="6.140625" style="28" customWidth="1"/>
    <col min="13837" max="14070" width="9.140625" style="28"/>
    <col min="14071" max="14071" width="2.42578125" style="28" bestFit="1" customWidth="1"/>
    <col min="14072" max="14072" width="45.5703125" style="28" bestFit="1" customWidth="1"/>
    <col min="14073" max="14075" width="12.28515625" style="28" customWidth="1"/>
    <col min="14076" max="14076" width="6.7109375" style="28" customWidth="1"/>
    <col min="14077" max="14077" width="12.140625" style="28" customWidth="1"/>
    <col min="14078" max="14078" width="11" style="28" customWidth="1"/>
    <col min="14079" max="14079" width="11.85546875" style="28" customWidth="1"/>
    <col min="14080" max="14080" width="11.42578125" style="28" customWidth="1"/>
    <col min="14081" max="14081" width="10.7109375" style="28" customWidth="1"/>
    <col min="14082" max="14082" width="14.5703125" style="28" customWidth="1"/>
    <col min="14083" max="14083" width="14" style="28" customWidth="1"/>
    <col min="14084" max="14084" width="10.140625" style="28" customWidth="1"/>
    <col min="14085" max="14085" width="12.28515625" style="28" customWidth="1"/>
    <col min="14086" max="14086" width="13.42578125" style="28" customWidth="1"/>
    <col min="14087" max="14087" width="13" style="28" customWidth="1"/>
    <col min="14088" max="14088" width="12" style="28" customWidth="1"/>
    <col min="14089" max="14089" width="15.5703125" style="28" customWidth="1"/>
    <col min="14090" max="14090" width="16.7109375" style="28" customWidth="1"/>
    <col min="14091" max="14091" width="12.28515625" style="28" customWidth="1"/>
    <col min="14092" max="14092" width="6.140625" style="28" customWidth="1"/>
    <col min="14093" max="14326" width="9.140625" style="28"/>
    <col min="14327" max="14327" width="2.42578125" style="28" bestFit="1" customWidth="1"/>
    <col min="14328" max="14328" width="45.5703125" style="28" bestFit="1" customWidth="1"/>
    <col min="14329" max="14331" width="12.28515625" style="28" customWidth="1"/>
    <col min="14332" max="14332" width="6.7109375" style="28" customWidth="1"/>
    <col min="14333" max="14333" width="12.140625" style="28" customWidth="1"/>
    <col min="14334" max="14334" width="11" style="28" customWidth="1"/>
    <col min="14335" max="14335" width="11.85546875" style="28" customWidth="1"/>
    <col min="14336" max="14336" width="11.42578125" style="28" customWidth="1"/>
    <col min="14337" max="14337" width="10.7109375" style="28" customWidth="1"/>
    <col min="14338" max="14338" width="14.5703125" style="28" customWidth="1"/>
    <col min="14339" max="14339" width="14" style="28" customWidth="1"/>
    <col min="14340" max="14340" width="10.140625" style="28" customWidth="1"/>
    <col min="14341" max="14341" width="12.28515625" style="28" customWidth="1"/>
    <col min="14342" max="14342" width="13.42578125" style="28" customWidth="1"/>
    <col min="14343" max="14343" width="13" style="28" customWidth="1"/>
    <col min="14344" max="14344" width="12" style="28" customWidth="1"/>
    <col min="14345" max="14345" width="15.5703125" style="28" customWidth="1"/>
    <col min="14346" max="14346" width="16.7109375" style="28" customWidth="1"/>
    <col min="14347" max="14347" width="12.28515625" style="28" customWidth="1"/>
    <col min="14348" max="14348" width="6.140625" style="28" customWidth="1"/>
    <col min="14349" max="14582" width="9.140625" style="28"/>
    <col min="14583" max="14583" width="2.42578125" style="28" bestFit="1" customWidth="1"/>
    <col min="14584" max="14584" width="45.5703125" style="28" bestFit="1" customWidth="1"/>
    <col min="14585" max="14587" width="12.28515625" style="28" customWidth="1"/>
    <col min="14588" max="14588" width="6.7109375" style="28" customWidth="1"/>
    <col min="14589" max="14589" width="12.140625" style="28" customWidth="1"/>
    <col min="14590" max="14590" width="11" style="28" customWidth="1"/>
    <col min="14591" max="14591" width="11.85546875" style="28" customWidth="1"/>
    <col min="14592" max="14592" width="11.42578125" style="28" customWidth="1"/>
    <col min="14593" max="14593" width="10.7109375" style="28" customWidth="1"/>
    <col min="14594" max="14594" width="14.5703125" style="28" customWidth="1"/>
    <col min="14595" max="14595" width="14" style="28" customWidth="1"/>
    <col min="14596" max="14596" width="10.140625" style="28" customWidth="1"/>
    <col min="14597" max="14597" width="12.28515625" style="28" customWidth="1"/>
    <col min="14598" max="14598" width="13.42578125" style="28" customWidth="1"/>
    <col min="14599" max="14599" width="13" style="28" customWidth="1"/>
    <col min="14600" max="14600" width="12" style="28" customWidth="1"/>
    <col min="14601" max="14601" width="15.5703125" style="28" customWidth="1"/>
    <col min="14602" max="14602" width="16.7109375" style="28" customWidth="1"/>
    <col min="14603" max="14603" width="12.28515625" style="28" customWidth="1"/>
    <col min="14604" max="14604" width="6.140625" style="28" customWidth="1"/>
    <col min="14605" max="14838" width="9.140625" style="28"/>
    <col min="14839" max="14839" width="2.42578125" style="28" bestFit="1" customWidth="1"/>
    <col min="14840" max="14840" width="45.5703125" style="28" bestFit="1" customWidth="1"/>
    <col min="14841" max="14843" width="12.28515625" style="28" customWidth="1"/>
    <col min="14844" max="14844" width="6.7109375" style="28" customWidth="1"/>
    <col min="14845" max="14845" width="12.140625" style="28" customWidth="1"/>
    <col min="14846" max="14846" width="11" style="28" customWidth="1"/>
    <col min="14847" max="14847" width="11.85546875" style="28" customWidth="1"/>
    <col min="14848" max="14848" width="11.42578125" style="28" customWidth="1"/>
    <col min="14849" max="14849" width="10.7109375" style="28" customWidth="1"/>
    <col min="14850" max="14850" width="14.5703125" style="28" customWidth="1"/>
    <col min="14851" max="14851" width="14" style="28" customWidth="1"/>
    <col min="14852" max="14852" width="10.140625" style="28" customWidth="1"/>
    <col min="14853" max="14853" width="12.28515625" style="28" customWidth="1"/>
    <col min="14854" max="14854" width="13.42578125" style="28" customWidth="1"/>
    <col min="14855" max="14855" width="13" style="28" customWidth="1"/>
    <col min="14856" max="14856" width="12" style="28" customWidth="1"/>
    <col min="14857" max="14857" width="15.5703125" style="28" customWidth="1"/>
    <col min="14858" max="14858" width="16.7109375" style="28" customWidth="1"/>
    <col min="14859" max="14859" width="12.28515625" style="28" customWidth="1"/>
    <col min="14860" max="14860" width="6.140625" style="28" customWidth="1"/>
    <col min="14861" max="15094" width="9.140625" style="28"/>
    <col min="15095" max="15095" width="2.42578125" style="28" bestFit="1" customWidth="1"/>
    <col min="15096" max="15096" width="45.5703125" style="28" bestFit="1" customWidth="1"/>
    <col min="15097" max="15099" width="12.28515625" style="28" customWidth="1"/>
    <col min="15100" max="15100" width="6.7109375" style="28" customWidth="1"/>
    <col min="15101" max="15101" width="12.140625" style="28" customWidth="1"/>
    <col min="15102" max="15102" width="11" style="28" customWidth="1"/>
    <col min="15103" max="15103" width="11.85546875" style="28" customWidth="1"/>
    <col min="15104" max="15104" width="11.42578125" style="28" customWidth="1"/>
    <col min="15105" max="15105" width="10.7109375" style="28" customWidth="1"/>
    <col min="15106" max="15106" width="14.5703125" style="28" customWidth="1"/>
    <col min="15107" max="15107" width="14" style="28" customWidth="1"/>
    <col min="15108" max="15108" width="10.140625" style="28" customWidth="1"/>
    <col min="15109" max="15109" width="12.28515625" style="28" customWidth="1"/>
    <col min="15110" max="15110" width="13.42578125" style="28" customWidth="1"/>
    <col min="15111" max="15111" width="13" style="28" customWidth="1"/>
    <col min="15112" max="15112" width="12" style="28" customWidth="1"/>
    <col min="15113" max="15113" width="15.5703125" style="28" customWidth="1"/>
    <col min="15114" max="15114" width="16.7109375" style="28" customWidth="1"/>
    <col min="15115" max="15115" width="12.28515625" style="28" customWidth="1"/>
    <col min="15116" max="15116" width="6.140625" style="28" customWidth="1"/>
    <col min="15117" max="15350" width="9.140625" style="28"/>
    <col min="15351" max="15351" width="2.42578125" style="28" bestFit="1" customWidth="1"/>
    <col min="15352" max="15352" width="45.5703125" style="28" bestFit="1" customWidth="1"/>
    <col min="15353" max="15355" width="12.28515625" style="28" customWidth="1"/>
    <col min="15356" max="15356" width="6.7109375" style="28" customWidth="1"/>
    <col min="15357" max="15357" width="12.140625" style="28" customWidth="1"/>
    <col min="15358" max="15358" width="11" style="28" customWidth="1"/>
    <col min="15359" max="15359" width="11.85546875" style="28" customWidth="1"/>
    <col min="15360" max="15360" width="11.42578125" style="28" customWidth="1"/>
    <col min="15361" max="15361" width="10.7109375" style="28" customWidth="1"/>
    <col min="15362" max="15362" width="14.5703125" style="28" customWidth="1"/>
    <col min="15363" max="15363" width="14" style="28" customWidth="1"/>
    <col min="15364" max="15364" width="10.140625" style="28" customWidth="1"/>
    <col min="15365" max="15365" width="12.28515625" style="28" customWidth="1"/>
    <col min="15366" max="15366" width="13.42578125" style="28" customWidth="1"/>
    <col min="15367" max="15367" width="13" style="28" customWidth="1"/>
    <col min="15368" max="15368" width="12" style="28" customWidth="1"/>
    <col min="15369" max="15369" width="15.5703125" style="28" customWidth="1"/>
    <col min="15370" max="15370" width="16.7109375" style="28" customWidth="1"/>
    <col min="15371" max="15371" width="12.28515625" style="28" customWidth="1"/>
    <col min="15372" max="15372" width="6.140625" style="28" customWidth="1"/>
    <col min="15373" max="15606" width="9.140625" style="28"/>
    <col min="15607" max="15607" width="2.42578125" style="28" bestFit="1" customWidth="1"/>
    <col min="15608" max="15608" width="45.5703125" style="28" bestFit="1" customWidth="1"/>
    <col min="15609" max="15611" width="12.28515625" style="28" customWidth="1"/>
    <col min="15612" max="15612" width="6.7109375" style="28" customWidth="1"/>
    <col min="15613" max="15613" width="12.140625" style="28" customWidth="1"/>
    <col min="15614" max="15614" width="11" style="28" customWidth="1"/>
    <col min="15615" max="15615" width="11.85546875" style="28" customWidth="1"/>
    <col min="15616" max="15616" width="11.42578125" style="28" customWidth="1"/>
    <col min="15617" max="15617" width="10.7109375" style="28" customWidth="1"/>
    <col min="15618" max="15618" width="14.5703125" style="28" customWidth="1"/>
    <col min="15619" max="15619" width="14" style="28" customWidth="1"/>
    <col min="15620" max="15620" width="10.140625" style="28" customWidth="1"/>
    <col min="15621" max="15621" width="12.28515625" style="28" customWidth="1"/>
    <col min="15622" max="15622" width="13.42578125" style="28" customWidth="1"/>
    <col min="15623" max="15623" width="13" style="28" customWidth="1"/>
    <col min="15624" max="15624" width="12" style="28" customWidth="1"/>
    <col min="15625" max="15625" width="15.5703125" style="28" customWidth="1"/>
    <col min="15626" max="15626" width="16.7109375" style="28" customWidth="1"/>
    <col min="15627" max="15627" width="12.28515625" style="28" customWidth="1"/>
    <col min="15628" max="15628" width="6.140625" style="28" customWidth="1"/>
    <col min="15629" max="15862" width="9.140625" style="28"/>
    <col min="15863" max="15863" width="2.42578125" style="28" bestFit="1" customWidth="1"/>
    <col min="15864" max="15864" width="45.5703125" style="28" bestFit="1" customWidth="1"/>
    <col min="15865" max="15867" width="12.28515625" style="28" customWidth="1"/>
    <col min="15868" max="15868" width="6.7109375" style="28" customWidth="1"/>
    <col min="15869" max="15869" width="12.140625" style="28" customWidth="1"/>
    <col min="15870" max="15870" width="11" style="28" customWidth="1"/>
    <col min="15871" max="15871" width="11.85546875" style="28" customWidth="1"/>
    <col min="15872" max="15872" width="11.42578125" style="28" customWidth="1"/>
    <col min="15873" max="15873" width="10.7109375" style="28" customWidth="1"/>
    <col min="15874" max="15874" width="14.5703125" style="28" customWidth="1"/>
    <col min="15875" max="15875" width="14" style="28" customWidth="1"/>
    <col min="15876" max="15876" width="10.140625" style="28" customWidth="1"/>
    <col min="15877" max="15877" width="12.28515625" style="28" customWidth="1"/>
    <col min="15878" max="15878" width="13.42578125" style="28" customWidth="1"/>
    <col min="15879" max="15879" width="13" style="28" customWidth="1"/>
    <col min="15880" max="15880" width="12" style="28" customWidth="1"/>
    <col min="15881" max="15881" width="15.5703125" style="28" customWidth="1"/>
    <col min="15882" max="15882" width="16.7109375" style="28" customWidth="1"/>
    <col min="15883" max="15883" width="12.28515625" style="28" customWidth="1"/>
    <col min="15884" max="15884" width="6.140625" style="28" customWidth="1"/>
    <col min="15885" max="16118" width="9.140625" style="28"/>
    <col min="16119" max="16119" width="2.42578125" style="28" bestFit="1" customWidth="1"/>
    <col min="16120" max="16120" width="45.5703125" style="28" bestFit="1" customWidth="1"/>
    <col min="16121" max="16123" width="12.28515625" style="28" customWidth="1"/>
    <col min="16124" max="16124" width="6.7109375" style="28" customWidth="1"/>
    <col min="16125" max="16125" width="12.140625" style="28" customWidth="1"/>
    <col min="16126" max="16126" width="11" style="28" customWidth="1"/>
    <col min="16127" max="16127" width="11.85546875" style="28" customWidth="1"/>
    <col min="16128" max="16128" width="11.42578125" style="28" customWidth="1"/>
    <col min="16129" max="16129" width="10.7109375" style="28" customWidth="1"/>
    <col min="16130" max="16130" width="14.5703125" style="28" customWidth="1"/>
    <col min="16131" max="16131" width="14" style="28" customWidth="1"/>
    <col min="16132" max="16132" width="10.140625" style="28" customWidth="1"/>
    <col min="16133" max="16133" width="12.28515625" style="28" customWidth="1"/>
    <col min="16134" max="16134" width="13.42578125" style="28" customWidth="1"/>
    <col min="16135" max="16135" width="13" style="28" customWidth="1"/>
    <col min="16136" max="16136" width="12" style="28" customWidth="1"/>
    <col min="16137" max="16137" width="15.5703125" style="28" customWidth="1"/>
    <col min="16138" max="16138" width="16.7109375" style="28" customWidth="1"/>
    <col min="16139" max="16139" width="12.28515625" style="28" customWidth="1"/>
    <col min="16140" max="16140" width="6.140625" style="28" customWidth="1"/>
    <col min="16141" max="16384" width="9.140625" style="28"/>
  </cols>
  <sheetData>
    <row r="1" spans="1:12" s="91" customFormat="1" ht="14.1" customHeight="1" x14ac:dyDescent="0.2">
      <c r="A1" s="1021" t="str">
        <f>'Sales Contract Loans Rec'!A1:I1</f>
        <v>NAME OF INSURANCE COMPANY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</row>
    <row r="2" spans="1:12" s="91" customFormat="1" ht="14.1" customHeight="1" x14ac:dyDescent="0.2">
      <c r="A2" s="1023" t="str">
        <f>'Sales Contract Loans Rec'!A2:I2</f>
        <v>STATEMENT OF CAPITAL, RESERVES AND SURPLUS INVESTMENTS</v>
      </c>
      <c r="B2" s="1023"/>
      <c r="C2" s="1023"/>
      <c r="D2" s="1023"/>
      <c r="E2" s="1023"/>
      <c r="F2" s="1023"/>
      <c r="G2" s="1023"/>
      <c r="H2" s="1023"/>
      <c r="I2" s="1023"/>
      <c r="J2" s="1023"/>
      <c r="K2" s="1023"/>
      <c r="L2" s="1023"/>
    </row>
    <row r="3" spans="1:12" s="331" customFormat="1" ht="14.1" customHeight="1" x14ac:dyDescent="0.2">
      <c r="A3" s="1023" t="str">
        <f>'Sales Contract Loans Rec'!A3:I3</f>
        <v>AS OF DATE</v>
      </c>
      <c r="B3" s="1023"/>
      <c r="C3" s="1023"/>
      <c r="D3" s="1023"/>
      <c r="E3" s="1023"/>
      <c r="F3" s="1023"/>
      <c r="G3" s="1023"/>
      <c r="H3" s="1023"/>
      <c r="I3" s="1023"/>
      <c r="J3" s="1023"/>
      <c r="K3" s="1023"/>
      <c r="L3" s="1023"/>
    </row>
    <row r="4" spans="1:12" s="91" customFormat="1" ht="14.1" customHeight="1" thickBo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s="356" customFormat="1" ht="12.75" customHeight="1" x14ac:dyDescent="0.25">
      <c r="A5" s="1022" t="s">
        <v>100</v>
      </c>
      <c r="B5" s="963"/>
      <c r="C5" s="938" t="s">
        <v>145</v>
      </c>
      <c r="D5" s="938"/>
      <c r="E5" s="938"/>
      <c r="F5" s="938" t="s">
        <v>146</v>
      </c>
      <c r="G5" s="938"/>
      <c r="H5" s="938"/>
      <c r="I5" s="938" t="s">
        <v>377</v>
      </c>
      <c r="J5" s="938" t="s">
        <v>378</v>
      </c>
      <c r="K5" s="875" t="s">
        <v>246</v>
      </c>
      <c r="L5" s="863" t="s">
        <v>103</v>
      </c>
    </row>
    <row r="6" spans="1:12" s="356" customFormat="1" ht="12.75" customHeight="1" x14ac:dyDescent="0.25">
      <c r="A6" s="964"/>
      <c r="B6" s="965"/>
      <c r="C6" s="893"/>
      <c r="D6" s="893"/>
      <c r="E6" s="893"/>
      <c r="F6" s="969" t="s">
        <v>148</v>
      </c>
      <c r="G6" s="893" t="s">
        <v>149</v>
      </c>
      <c r="H6" s="893"/>
      <c r="I6" s="893"/>
      <c r="J6" s="893"/>
      <c r="K6" s="876"/>
      <c r="L6" s="864"/>
    </row>
    <row r="7" spans="1:12" s="356" customFormat="1" ht="12.75" customHeight="1" x14ac:dyDescent="0.25">
      <c r="A7" s="964"/>
      <c r="B7" s="965"/>
      <c r="C7" s="893" t="s">
        <v>150</v>
      </c>
      <c r="D7" s="893" t="s">
        <v>151</v>
      </c>
      <c r="E7" s="893" t="s">
        <v>105</v>
      </c>
      <c r="F7" s="876"/>
      <c r="G7" s="893" t="s">
        <v>152</v>
      </c>
      <c r="H7" s="893" t="s">
        <v>153</v>
      </c>
      <c r="I7" s="893"/>
      <c r="J7" s="893"/>
      <c r="K7" s="876"/>
      <c r="L7" s="864"/>
    </row>
    <row r="8" spans="1:12" s="356" customFormat="1" ht="12.75" customHeight="1" x14ac:dyDescent="0.25">
      <c r="A8" s="964"/>
      <c r="B8" s="965"/>
      <c r="C8" s="893"/>
      <c r="D8" s="893"/>
      <c r="E8" s="893"/>
      <c r="F8" s="877"/>
      <c r="G8" s="893"/>
      <c r="H8" s="893"/>
      <c r="I8" s="893"/>
      <c r="J8" s="893"/>
      <c r="K8" s="877"/>
      <c r="L8" s="1004"/>
    </row>
    <row r="9" spans="1:12" s="189" customFormat="1" ht="12.75" customHeight="1" thickBot="1" x14ac:dyDescent="0.25">
      <c r="A9" s="934"/>
      <c r="B9" s="935"/>
      <c r="C9" s="187"/>
      <c r="D9" s="187"/>
      <c r="E9" s="187"/>
      <c r="F9" s="187"/>
      <c r="G9" s="187"/>
      <c r="H9" s="187"/>
      <c r="I9" s="187"/>
      <c r="J9" s="187"/>
      <c r="K9" s="187"/>
      <c r="L9" s="188"/>
    </row>
    <row r="10" spans="1:12" ht="12.75" customHeight="1" x14ac:dyDescent="0.2">
      <c r="A10" s="124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s="195" customFormat="1" ht="12.75" customHeight="1" x14ac:dyDescent="0.25">
      <c r="A11" s="357" t="s">
        <v>194</v>
      </c>
      <c r="B11" s="192"/>
      <c r="C11" s="192"/>
      <c r="D11" s="193"/>
      <c r="E11" s="192"/>
      <c r="F11" s="192"/>
      <c r="G11" s="192"/>
      <c r="H11" s="192"/>
      <c r="I11" s="192"/>
      <c r="J11" s="192"/>
      <c r="K11" s="192"/>
      <c r="L11" s="194"/>
    </row>
    <row r="12" spans="1:12" s="195" customFormat="1" ht="12.75" customHeight="1" x14ac:dyDescent="0.25">
      <c r="A12" s="358">
        <v>1</v>
      </c>
      <c r="B12" s="359"/>
      <c r="C12" s="359"/>
      <c r="D12" s="360"/>
      <c r="E12" s="359"/>
      <c r="F12" s="359"/>
      <c r="G12" s="359"/>
      <c r="H12" s="359"/>
      <c r="I12" s="359"/>
      <c r="J12" s="359"/>
      <c r="K12" s="359"/>
      <c r="L12" s="361"/>
    </row>
    <row r="13" spans="1:12" s="195" customFormat="1" ht="12.75" customHeight="1" x14ac:dyDescent="0.25">
      <c r="A13" s="358">
        <v>2</v>
      </c>
      <c r="B13" s="362"/>
      <c r="C13" s="362"/>
      <c r="D13" s="363"/>
      <c r="E13" s="362"/>
      <c r="F13" s="362"/>
      <c r="G13" s="362"/>
      <c r="H13" s="362"/>
      <c r="I13" s="362"/>
      <c r="J13" s="362"/>
      <c r="K13" s="362"/>
      <c r="L13" s="364"/>
    </row>
    <row r="14" spans="1:12" s="195" customFormat="1" ht="12.75" customHeight="1" x14ac:dyDescent="0.25">
      <c r="A14" s="358">
        <v>3</v>
      </c>
      <c r="B14" s="362"/>
      <c r="C14" s="362"/>
      <c r="D14" s="363"/>
      <c r="E14" s="362"/>
      <c r="F14" s="362"/>
      <c r="G14" s="362"/>
      <c r="H14" s="362"/>
      <c r="I14" s="362"/>
      <c r="J14" s="362"/>
      <c r="K14" s="362"/>
      <c r="L14" s="364"/>
    </row>
    <row r="15" spans="1:12" ht="12.75" customHeight="1" x14ac:dyDescent="0.2">
      <c r="A15" s="150">
        <v>4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47"/>
    </row>
    <row r="16" spans="1:12" ht="12.75" customHeight="1" x14ac:dyDescent="0.2">
      <c r="A16" s="15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ht="12.75" customHeight="1" thickBot="1" x14ac:dyDescent="0.25">
      <c r="A17" s="150"/>
      <c r="B17" s="36"/>
      <c r="C17" s="36"/>
      <c r="D17" s="36"/>
      <c r="E17" s="36"/>
      <c r="F17" s="36"/>
      <c r="G17" s="36"/>
      <c r="H17" s="36"/>
      <c r="I17" s="116"/>
      <c r="J17" s="116"/>
      <c r="K17" s="36"/>
      <c r="L17" s="38"/>
    </row>
    <row r="18" spans="1:12" ht="12.75" customHeight="1" x14ac:dyDescent="0.2">
      <c r="A18" s="127" t="s">
        <v>247</v>
      </c>
      <c r="B18" s="36"/>
      <c r="C18" s="36"/>
      <c r="D18" s="58"/>
      <c r="E18" s="58"/>
      <c r="F18" s="58"/>
      <c r="G18" s="58"/>
      <c r="H18" s="58"/>
      <c r="I18" s="333">
        <f t="shared" ref="I18:J18" si="0">SUM(I12:I15)</f>
        <v>0</v>
      </c>
      <c r="J18" s="333">
        <f t="shared" si="0"/>
        <v>0</v>
      </c>
      <c r="K18" s="333">
        <f>SUM(K12:K15)</f>
        <v>0</v>
      </c>
      <c r="L18" s="59"/>
    </row>
    <row r="19" spans="1:12" ht="12.75" customHeight="1" thickBot="1" x14ac:dyDescent="0.25">
      <c r="A19" s="327" t="s">
        <v>209</v>
      </c>
      <c r="B19" s="116"/>
      <c r="C19" s="116"/>
      <c r="D19" s="351"/>
      <c r="E19" s="351"/>
      <c r="F19" s="351"/>
      <c r="G19" s="351"/>
      <c r="H19" s="351"/>
      <c r="I19" s="365"/>
      <c r="J19" s="365"/>
      <c r="K19" s="116"/>
      <c r="L19" s="118"/>
    </row>
    <row r="20" spans="1:12" s="762" customFormat="1" ht="12.75" customHeight="1" thickBot="1" x14ac:dyDescent="0.25">
      <c r="A20" s="1024" t="s">
        <v>248</v>
      </c>
      <c r="B20" s="1025"/>
      <c r="C20" s="759"/>
      <c r="D20" s="754"/>
      <c r="E20" s="754"/>
      <c r="F20" s="754"/>
      <c r="G20" s="754"/>
      <c r="H20" s="754"/>
      <c r="I20" s="760">
        <f t="shared" ref="I20:K20" si="1">I18-I19</f>
        <v>0</v>
      </c>
      <c r="J20" s="760">
        <f t="shared" si="1"/>
        <v>0</v>
      </c>
      <c r="K20" s="760">
        <f t="shared" si="1"/>
        <v>0</v>
      </c>
      <c r="L20" s="755"/>
    </row>
    <row r="21" spans="1:12" ht="12.75" customHeight="1" x14ac:dyDescent="0.2">
      <c r="A21" s="77"/>
      <c r="B21" s="77"/>
      <c r="C21" s="77"/>
      <c r="D21" s="77"/>
      <c r="E21" s="77"/>
      <c r="F21" s="77"/>
      <c r="G21" s="77"/>
      <c r="H21" s="79"/>
      <c r="I21" s="79"/>
      <c r="J21" s="79"/>
      <c r="K21" s="77"/>
      <c r="L21" s="77"/>
    </row>
    <row r="22" spans="1:12" ht="12.75" customHeight="1" x14ac:dyDescent="0.2">
      <c r="A22" s="102" t="s">
        <v>141</v>
      </c>
      <c r="B22" s="82"/>
      <c r="C22" s="82"/>
      <c r="D22" s="82"/>
      <c r="E22" s="82"/>
      <c r="F22" s="82"/>
      <c r="G22" s="82"/>
      <c r="H22" s="85"/>
      <c r="I22" s="85"/>
      <c r="J22" s="85"/>
      <c r="K22" s="82"/>
      <c r="L22" s="82"/>
    </row>
    <row r="23" spans="1:12" ht="12.75" customHeight="1" x14ac:dyDescent="0.2">
      <c r="A23" s="82">
        <v>1</v>
      </c>
      <c r="B23" s="82" t="s">
        <v>164</v>
      </c>
      <c r="C23" s="82"/>
      <c r="D23" s="82"/>
      <c r="E23" s="82"/>
      <c r="F23" s="82"/>
      <c r="G23" s="82"/>
      <c r="H23" s="85"/>
      <c r="I23" s="85"/>
      <c r="J23" s="85"/>
      <c r="K23" s="82"/>
      <c r="L23" s="82"/>
    </row>
    <row r="24" spans="1:12" ht="12.75" customHeight="1" x14ac:dyDescent="0.2">
      <c r="A24" s="82">
        <v>2</v>
      </c>
      <c r="B24" s="82" t="s">
        <v>144</v>
      </c>
      <c r="C24" s="82"/>
      <c r="D24" s="82"/>
      <c r="E24" s="82"/>
      <c r="F24" s="82"/>
      <c r="G24" s="82"/>
      <c r="H24" s="85"/>
      <c r="I24" s="85"/>
      <c r="J24" s="85"/>
      <c r="K24" s="82"/>
      <c r="L24" s="82"/>
    </row>
    <row r="25" spans="1:12" ht="12.75" customHeight="1" x14ac:dyDescent="0.2">
      <c r="A25" s="82">
        <v>3</v>
      </c>
      <c r="B25" s="82" t="s">
        <v>143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</row>
  </sheetData>
  <mergeCells count="19">
    <mergeCell ref="A9:B9"/>
    <mergeCell ref="A20:B20"/>
    <mergeCell ref="C7:C8"/>
    <mergeCell ref="D7:D8"/>
    <mergeCell ref="E7:E8"/>
    <mergeCell ref="G7:G8"/>
    <mergeCell ref="H7:H8"/>
    <mergeCell ref="A1:L1"/>
    <mergeCell ref="A5:B8"/>
    <mergeCell ref="C5:E6"/>
    <mergeCell ref="F5:H5"/>
    <mergeCell ref="I5:I8"/>
    <mergeCell ref="J5:J8"/>
    <mergeCell ref="K5:K8"/>
    <mergeCell ref="L5:L8"/>
    <mergeCell ref="F6:F8"/>
    <mergeCell ref="G6:H6"/>
    <mergeCell ref="A2:L2"/>
    <mergeCell ref="A3:L3"/>
  </mergeCells>
  <pageMargins left="0.5" right="0.5" top="1" bottom="0.5" header="0.2" footer="0.1"/>
  <pageSetup paperSize="5" scale="58" fitToHeight="0" orientation="landscape" r:id="rId1"/>
  <headerFooter>
    <oddFooter>&amp;R&amp;"Arial,Bold"&amp;10Page 42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39997558519241921"/>
    <pageSetUpPr fitToPage="1"/>
  </sheetPr>
  <dimension ref="A1:J36"/>
  <sheetViews>
    <sheetView showGridLines="0" zoomScale="85" zoomScaleNormal="85" zoomScaleSheetLayoutView="80" zoomScalePageLayoutView="40" workbookViewId="0">
      <selection activeCell="C32" sqref="C32"/>
    </sheetView>
  </sheetViews>
  <sheetFormatPr defaultRowHeight="12.75" customHeight="1" x14ac:dyDescent="0.2"/>
  <cols>
    <col min="1" max="1" width="3.28515625" style="28" customWidth="1"/>
    <col min="2" max="2" width="31.7109375" style="28" customWidth="1"/>
    <col min="3" max="3" width="11.85546875" style="28" customWidth="1"/>
    <col min="4" max="6" width="12.7109375" style="28" customWidth="1"/>
    <col min="7" max="8" width="14.7109375" style="28" customWidth="1"/>
    <col min="9" max="9" width="12.7109375" style="28" customWidth="1"/>
    <col min="10" max="10" width="11.42578125" style="28" customWidth="1"/>
    <col min="11" max="250" width="9.140625" style="28"/>
    <col min="251" max="251" width="3.28515625" style="28" customWidth="1"/>
    <col min="252" max="252" width="31.7109375" style="28" customWidth="1"/>
    <col min="253" max="253" width="11.85546875" style="28" customWidth="1"/>
    <col min="254" max="256" width="12.7109375" style="28" customWidth="1"/>
    <col min="257" max="260" width="14.7109375" style="28" customWidth="1"/>
    <col min="261" max="265" width="12.7109375" style="28" customWidth="1"/>
    <col min="266" max="266" width="11.42578125" style="28" customWidth="1"/>
    <col min="267" max="506" width="9.140625" style="28"/>
    <col min="507" max="507" width="3.28515625" style="28" customWidth="1"/>
    <col min="508" max="508" width="31.7109375" style="28" customWidth="1"/>
    <col min="509" max="509" width="11.85546875" style="28" customWidth="1"/>
    <col min="510" max="512" width="12.7109375" style="28" customWidth="1"/>
    <col min="513" max="516" width="14.7109375" style="28" customWidth="1"/>
    <col min="517" max="521" width="12.7109375" style="28" customWidth="1"/>
    <col min="522" max="522" width="11.42578125" style="28" customWidth="1"/>
    <col min="523" max="762" width="9.140625" style="28"/>
    <col min="763" max="763" width="3.28515625" style="28" customWidth="1"/>
    <col min="764" max="764" width="31.7109375" style="28" customWidth="1"/>
    <col min="765" max="765" width="11.85546875" style="28" customWidth="1"/>
    <col min="766" max="768" width="12.7109375" style="28" customWidth="1"/>
    <col min="769" max="772" width="14.7109375" style="28" customWidth="1"/>
    <col min="773" max="777" width="12.7109375" style="28" customWidth="1"/>
    <col min="778" max="778" width="11.42578125" style="28" customWidth="1"/>
    <col min="779" max="1018" width="9.140625" style="28"/>
    <col min="1019" max="1019" width="3.28515625" style="28" customWidth="1"/>
    <col min="1020" max="1020" width="31.7109375" style="28" customWidth="1"/>
    <col min="1021" max="1021" width="11.85546875" style="28" customWidth="1"/>
    <col min="1022" max="1024" width="12.7109375" style="28" customWidth="1"/>
    <col min="1025" max="1028" width="14.7109375" style="28" customWidth="1"/>
    <col min="1029" max="1033" width="12.7109375" style="28" customWidth="1"/>
    <col min="1034" max="1034" width="11.42578125" style="28" customWidth="1"/>
    <col min="1035" max="1274" width="9.140625" style="28"/>
    <col min="1275" max="1275" width="3.28515625" style="28" customWidth="1"/>
    <col min="1276" max="1276" width="31.7109375" style="28" customWidth="1"/>
    <col min="1277" max="1277" width="11.85546875" style="28" customWidth="1"/>
    <col min="1278" max="1280" width="12.7109375" style="28" customWidth="1"/>
    <col min="1281" max="1284" width="14.7109375" style="28" customWidth="1"/>
    <col min="1285" max="1289" width="12.7109375" style="28" customWidth="1"/>
    <col min="1290" max="1290" width="11.42578125" style="28" customWidth="1"/>
    <col min="1291" max="1530" width="9.140625" style="28"/>
    <col min="1531" max="1531" width="3.28515625" style="28" customWidth="1"/>
    <col min="1532" max="1532" width="31.7109375" style="28" customWidth="1"/>
    <col min="1533" max="1533" width="11.85546875" style="28" customWidth="1"/>
    <col min="1534" max="1536" width="12.7109375" style="28" customWidth="1"/>
    <col min="1537" max="1540" width="14.7109375" style="28" customWidth="1"/>
    <col min="1541" max="1545" width="12.7109375" style="28" customWidth="1"/>
    <col min="1546" max="1546" width="11.42578125" style="28" customWidth="1"/>
    <col min="1547" max="1786" width="9.140625" style="28"/>
    <col min="1787" max="1787" width="3.28515625" style="28" customWidth="1"/>
    <col min="1788" max="1788" width="31.7109375" style="28" customWidth="1"/>
    <col min="1789" max="1789" width="11.85546875" style="28" customWidth="1"/>
    <col min="1790" max="1792" width="12.7109375" style="28" customWidth="1"/>
    <col min="1793" max="1796" width="14.7109375" style="28" customWidth="1"/>
    <col min="1797" max="1801" width="12.7109375" style="28" customWidth="1"/>
    <col min="1802" max="1802" width="11.42578125" style="28" customWidth="1"/>
    <col min="1803" max="2042" width="9.140625" style="28"/>
    <col min="2043" max="2043" width="3.28515625" style="28" customWidth="1"/>
    <col min="2044" max="2044" width="31.7109375" style="28" customWidth="1"/>
    <col min="2045" max="2045" width="11.85546875" style="28" customWidth="1"/>
    <col min="2046" max="2048" width="12.7109375" style="28" customWidth="1"/>
    <col min="2049" max="2052" width="14.7109375" style="28" customWidth="1"/>
    <col min="2053" max="2057" width="12.7109375" style="28" customWidth="1"/>
    <col min="2058" max="2058" width="11.42578125" style="28" customWidth="1"/>
    <col min="2059" max="2298" width="9.140625" style="28"/>
    <col min="2299" max="2299" width="3.28515625" style="28" customWidth="1"/>
    <col min="2300" max="2300" width="31.7109375" style="28" customWidth="1"/>
    <col min="2301" max="2301" width="11.85546875" style="28" customWidth="1"/>
    <col min="2302" max="2304" width="12.7109375" style="28" customWidth="1"/>
    <col min="2305" max="2308" width="14.7109375" style="28" customWidth="1"/>
    <col min="2309" max="2313" width="12.7109375" style="28" customWidth="1"/>
    <col min="2314" max="2314" width="11.42578125" style="28" customWidth="1"/>
    <col min="2315" max="2554" width="9.140625" style="28"/>
    <col min="2555" max="2555" width="3.28515625" style="28" customWidth="1"/>
    <col min="2556" max="2556" width="31.7109375" style="28" customWidth="1"/>
    <col min="2557" max="2557" width="11.85546875" style="28" customWidth="1"/>
    <col min="2558" max="2560" width="12.7109375" style="28" customWidth="1"/>
    <col min="2561" max="2564" width="14.7109375" style="28" customWidth="1"/>
    <col min="2565" max="2569" width="12.7109375" style="28" customWidth="1"/>
    <col min="2570" max="2570" width="11.42578125" style="28" customWidth="1"/>
    <col min="2571" max="2810" width="9.140625" style="28"/>
    <col min="2811" max="2811" width="3.28515625" style="28" customWidth="1"/>
    <col min="2812" max="2812" width="31.7109375" style="28" customWidth="1"/>
    <col min="2813" max="2813" width="11.85546875" style="28" customWidth="1"/>
    <col min="2814" max="2816" width="12.7109375" style="28" customWidth="1"/>
    <col min="2817" max="2820" width="14.7109375" style="28" customWidth="1"/>
    <col min="2821" max="2825" width="12.7109375" style="28" customWidth="1"/>
    <col min="2826" max="2826" width="11.42578125" style="28" customWidth="1"/>
    <col min="2827" max="3066" width="9.140625" style="28"/>
    <col min="3067" max="3067" width="3.28515625" style="28" customWidth="1"/>
    <col min="3068" max="3068" width="31.7109375" style="28" customWidth="1"/>
    <col min="3069" max="3069" width="11.85546875" style="28" customWidth="1"/>
    <col min="3070" max="3072" width="12.7109375" style="28" customWidth="1"/>
    <col min="3073" max="3076" width="14.7109375" style="28" customWidth="1"/>
    <col min="3077" max="3081" width="12.7109375" style="28" customWidth="1"/>
    <col min="3082" max="3082" width="11.42578125" style="28" customWidth="1"/>
    <col min="3083" max="3322" width="9.140625" style="28"/>
    <col min="3323" max="3323" width="3.28515625" style="28" customWidth="1"/>
    <col min="3324" max="3324" width="31.7109375" style="28" customWidth="1"/>
    <col min="3325" max="3325" width="11.85546875" style="28" customWidth="1"/>
    <col min="3326" max="3328" width="12.7109375" style="28" customWidth="1"/>
    <col min="3329" max="3332" width="14.7109375" style="28" customWidth="1"/>
    <col min="3333" max="3337" width="12.7109375" style="28" customWidth="1"/>
    <col min="3338" max="3338" width="11.42578125" style="28" customWidth="1"/>
    <col min="3339" max="3578" width="9.140625" style="28"/>
    <col min="3579" max="3579" width="3.28515625" style="28" customWidth="1"/>
    <col min="3580" max="3580" width="31.7109375" style="28" customWidth="1"/>
    <col min="3581" max="3581" width="11.85546875" style="28" customWidth="1"/>
    <col min="3582" max="3584" width="12.7109375" style="28" customWidth="1"/>
    <col min="3585" max="3588" width="14.7109375" style="28" customWidth="1"/>
    <col min="3589" max="3593" width="12.7109375" style="28" customWidth="1"/>
    <col min="3594" max="3594" width="11.42578125" style="28" customWidth="1"/>
    <col min="3595" max="3834" width="9.140625" style="28"/>
    <col min="3835" max="3835" width="3.28515625" style="28" customWidth="1"/>
    <col min="3836" max="3836" width="31.7109375" style="28" customWidth="1"/>
    <col min="3837" max="3837" width="11.85546875" style="28" customWidth="1"/>
    <col min="3838" max="3840" width="12.7109375" style="28" customWidth="1"/>
    <col min="3841" max="3844" width="14.7109375" style="28" customWidth="1"/>
    <col min="3845" max="3849" width="12.7109375" style="28" customWidth="1"/>
    <col min="3850" max="3850" width="11.42578125" style="28" customWidth="1"/>
    <col min="3851" max="4090" width="9.140625" style="28"/>
    <col min="4091" max="4091" width="3.28515625" style="28" customWidth="1"/>
    <col min="4092" max="4092" width="31.7109375" style="28" customWidth="1"/>
    <col min="4093" max="4093" width="11.85546875" style="28" customWidth="1"/>
    <col min="4094" max="4096" width="12.7109375" style="28" customWidth="1"/>
    <col min="4097" max="4100" width="14.7109375" style="28" customWidth="1"/>
    <col min="4101" max="4105" width="12.7109375" style="28" customWidth="1"/>
    <col min="4106" max="4106" width="11.42578125" style="28" customWidth="1"/>
    <col min="4107" max="4346" width="9.140625" style="28"/>
    <col min="4347" max="4347" width="3.28515625" style="28" customWidth="1"/>
    <col min="4348" max="4348" width="31.7109375" style="28" customWidth="1"/>
    <col min="4349" max="4349" width="11.85546875" style="28" customWidth="1"/>
    <col min="4350" max="4352" width="12.7109375" style="28" customWidth="1"/>
    <col min="4353" max="4356" width="14.7109375" style="28" customWidth="1"/>
    <col min="4357" max="4361" width="12.7109375" style="28" customWidth="1"/>
    <col min="4362" max="4362" width="11.42578125" style="28" customWidth="1"/>
    <col min="4363" max="4602" width="9.140625" style="28"/>
    <col min="4603" max="4603" width="3.28515625" style="28" customWidth="1"/>
    <col min="4604" max="4604" width="31.7109375" style="28" customWidth="1"/>
    <col min="4605" max="4605" width="11.85546875" style="28" customWidth="1"/>
    <col min="4606" max="4608" width="12.7109375" style="28" customWidth="1"/>
    <col min="4609" max="4612" width="14.7109375" style="28" customWidth="1"/>
    <col min="4613" max="4617" width="12.7109375" style="28" customWidth="1"/>
    <col min="4618" max="4618" width="11.42578125" style="28" customWidth="1"/>
    <col min="4619" max="4858" width="9.140625" style="28"/>
    <col min="4859" max="4859" width="3.28515625" style="28" customWidth="1"/>
    <col min="4860" max="4860" width="31.7109375" style="28" customWidth="1"/>
    <col min="4861" max="4861" width="11.85546875" style="28" customWidth="1"/>
    <col min="4862" max="4864" width="12.7109375" style="28" customWidth="1"/>
    <col min="4865" max="4868" width="14.7109375" style="28" customWidth="1"/>
    <col min="4869" max="4873" width="12.7109375" style="28" customWidth="1"/>
    <col min="4874" max="4874" width="11.42578125" style="28" customWidth="1"/>
    <col min="4875" max="5114" width="9.140625" style="28"/>
    <col min="5115" max="5115" width="3.28515625" style="28" customWidth="1"/>
    <col min="5116" max="5116" width="31.7109375" style="28" customWidth="1"/>
    <col min="5117" max="5117" width="11.85546875" style="28" customWidth="1"/>
    <col min="5118" max="5120" width="12.7109375" style="28" customWidth="1"/>
    <col min="5121" max="5124" width="14.7109375" style="28" customWidth="1"/>
    <col min="5125" max="5129" width="12.7109375" style="28" customWidth="1"/>
    <col min="5130" max="5130" width="11.42578125" style="28" customWidth="1"/>
    <col min="5131" max="5370" width="9.140625" style="28"/>
    <col min="5371" max="5371" width="3.28515625" style="28" customWidth="1"/>
    <col min="5372" max="5372" width="31.7109375" style="28" customWidth="1"/>
    <col min="5373" max="5373" width="11.85546875" style="28" customWidth="1"/>
    <col min="5374" max="5376" width="12.7109375" style="28" customWidth="1"/>
    <col min="5377" max="5380" width="14.7109375" style="28" customWidth="1"/>
    <col min="5381" max="5385" width="12.7109375" style="28" customWidth="1"/>
    <col min="5386" max="5386" width="11.42578125" style="28" customWidth="1"/>
    <col min="5387" max="5626" width="9.140625" style="28"/>
    <col min="5627" max="5627" width="3.28515625" style="28" customWidth="1"/>
    <col min="5628" max="5628" width="31.7109375" style="28" customWidth="1"/>
    <col min="5629" max="5629" width="11.85546875" style="28" customWidth="1"/>
    <col min="5630" max="5632" width="12.7109375" style="28" customWidth="1"/>
    <col min="5633" max="5636" width="14.7109375" style="28" customWidth="1"/>
    <col min="5637" max="5641" width="12.7109375" style="28" customWidth="1"/>
    <col min="5642" max="5642" width="11.42578125" style="28" customWidth="1"/>
    <col min="5643" max="5882" width="9.140625" style="28"/>
    <col min="5883" max="5883" width="3.28515625" style="28" customWidth="1"/>
    <col min="5884" max="5884" width="31.7109375" style="28" customWidth="1"/>
    <col min="5885" max="5885" width="11.85546875" style="28" customWidth="1"/>
    <col min="5886" max="5888" width="12.7109375" style="28" customWidth="1"/>
    <col min="5889" max="5892" width="14.7109375" style="28" customWidth="1"/>
    <col min="5893" max="5897" width="12.7109375" style="28" customWidth="1"/>
    <col min="5898" max="5898" width="11.42578125" style="28" customWidth="1"/>
    <col min="5899" max="6138" width="9.140625" style="28"/>
    <col min="6139" max="6139" width="3.28515625" style="28" customWidth="1"/>
    <col min="6140" max="6140" width="31.7109375" style="28" customWidth="1"/>
    <col min="6141" max="6141" width="11.85546875" style="28" customWidth="1"/>
    <col min="6142" max="6144" width="12.7109375" style="28" customWidth="1"/>
    <col min="6145" max="6148" width="14.7109375" style="28" customWidth="1"/>
    <col min="6149" max="6153" width="12.7109375" style="28" customWidth="1"/>
    <col min="6154" max="6154" width="11.42578125" style="28" customWidth="1"/>
    <col min="6155" max="6394" width="9.140625" style="28"/>
    <col min="6395" max="6395" width="3.28515625" style="28" customWidth="1"/>
    <col min="6396" max="6396" width="31.7109375" style="28" customWidth="1"/>
    <col min="6397" max="6397" width="11.85546875" style="28" customWidth="1"/>
    <col min="6398" max="6400" width="12.7109375" style="28" customWidth="1"/>
    <col min="6401" max="6404" width="14.7109375" style="28" customWidth="1"/>
    <col min="6405" max="6409" width="12.7109375" style="28" customWidth="1"/>
    <col min="6410" max="6410" width="11.42578125" style="28" customWidth="1"/>
    <col min="6411" max="6650" width="9.140625" style="28"/>
    <col min="6651" max="6651" width="3.28515625" style="28" customWidth="1"/>
    <col min="6652" max="6652" width="31.7109375" style="28" customWidth="1"/>
    <col min="6653" max="6653" width="11.85546875" style="28" customWidth="1"/>
    <col min="6654" max="6656" width="12.7109375" style="28" customWidth="1"/>
    <col min="6657" max="6660" width="14.7109375" style="28" customWidth="1"/>
    <col min="6661" max="6665" width="12.7109375" style="28" customWidth="1"/>
    <col min="6666" max="6666" width="11.42578125" style="28" customWidth="1"/>
    <col min="6667" max="6906" width="9.140625" style="28"/>
    <col min="6907" max="6907" width="3.28515625" style="28" customWidth="1"/>
    <col min="6908" max="6908" width="31.7109375" style="28" customWidth="1"/>
    <col min="6909" max="6909" width="11.85546875" style="28" customWidth="1"/>
    <col min="6910" max="6912" width="12.7109375" style="28" customWidth="1"/>
    <col min="6913" max="6916" width="14.7109375" style="28" customWidth="1"/>
    <col min="6917" max="6921" width="12.7109375" style="28" customWidth="1"/>
    <col min="6922" max="6922" width="11.42578125" style="28" customWidth="1"/>
    <col min="6923" max="7162" width="9.140625" style="28"/>
    <col min="7163" max="7163" width="3.28515625" style="28" customWidth="1"/>
    <col min="7164" max="7164" width="31.7109375" style="28" customWidth="1"/>
    <col min="7165" max="7165" width="11.85546875" style="28" customWidth="1"/>
    <col min="7166" max="7168" width="12.7109375" style="28" customWidth="1"/>
    <col min="7169" max="7172" width="14.7109375" style="28" customWidth="1"/>
    <col min="7173" max="7177" width="12.7109375" style="28" customWidth="1"/>
    <col min="7178" max="7178" width="11.42578125" style="28" customWidth="1"/>
    <col min="7179" max="7418" width="9.140625" style="28"/>
    <col min="7419" max="7419" width="3.28515625" style="28" customWidth="1"/>
    <col min="7420" max="7420" width="31.7109375" style="28" customWidth="1"/>
    <col min="7421" max="7421" width="11.85546875" style="28" customWidth="1"/>
    <col min="7422" max="7424" width="12.7109375" style="28" customWidth="1"/>
    <col min="7425" max="7428" width="14.7109375" style="28" customWidth="1"/>
    <col min="7429" max="7433" width="12.7109375" style="28" customWidth="1"/>
    <col min="7434" max="7434" width="11.42578125" style="28" customWidth="1"/>
    <col min="7435" max="7674" width="9.140625" style="28"/>
    <col min="7675" max="7675" width="3.28515625" style="28" customWidth="1"/>
    <col min="7676" max="7676" width="31.7109375" style="28" customWidth="1"/>
    <col min="7677" max="7677" width="11.85546875" style="28" customWidth="1"/>
    <col min="7678" max="7680" width="12.7109375" style="28" customWidth="1"/>
    <col min="7681" max="7684" width="14.7109375" style="28" customWidth="1"/>
    <col min="7685" max="7689" width="12.7109375" style="28" customWidth="1"/>
    <col min="7690" max="7690" width="11.42578125" style="28" customWidth="1"/>
    <col min="7691" max="7930" width="9.140625" style="28"/>
    <col min="7931" max="7931" width="3.28515625" style="28" customWidth="1"/>
    <col min="7932" max="7932" width="31.7109375" style="28" customWidth="1"/>
    <col min="7933" max="7933" width="11.85546875" style="28" customWidth="1"/>
    <col min="7934" max="7936" width="12.7109375" style="28" customWidth="1"/>
    <col min="7937" max="7940" width="14.7109375" style="28" customWidth="1"/>
    <col min="7941" max="7945" width="12.7109375" style="28" customWidth="1"/>
    <col min="7946" max="7946" width="11.42578125" style="28" customWidth="1"/>
    <col min="7947" max="8186" width="9.140625" style="28"/>
    <col min="8187" max="8187" width="3.28515625" style="28" customWidth="1"/>
    <col min="8188" max="8188" width="31.7109375" style="28" customWidth="1"/>
    <col min="8189" max="8189" width="11.85546875" style="28" customWidth="1"/>
    <col min="8190" max="8192" width="12.7109375" style="28" customWidth="1"/>
    <col min="8193" max="8196" width="14.7109375" style="28" customWidth="1"/>
    <col min="8197" max="8201" width="12.7109375" style="28" customWidth="1"/>
    <col min="8202" max="8202" width="11.42578125" style="28" customWidth="1"/>
    <col min="8203" max="8442" width="9.140625" style="28"/>
    <col min="8443" max="8443" width="3.28515625" style="28" customWidth="1"/>
    <col min="8444" max="8444" width="31.7109375" style="28" customWidth="1"/>
    <col min="8445" max="8445" width="11.85546875" style="28" customWidth="1"/>
    <col min="8446" max="8448" width="12.7109375" style="28" customWidth="1"/>
    <col min="8449" max="8452" width="14.7109375" style="28" customWidth="1"/>
    <col min="8453" max="8457" width="12.7109375" style="28" customWidth="1"/>
    <col min="8458" max="8458" width="11.42578125" style="28" customWidth="1"/>
    <col min="8459" max="8698" width="9.140625" style="28"/>
    <col min="8699" max="8699" width="3.28515625" style="28" customWidth="1"/>
    <col min="8700" max="8700" width="31.7109375" style="28" customWidth="1"/>
    <col min="8701" max="8701" width="11.85546875" style="28" customWidth="1"/>
    <col min="8702" max="8704" width="12.7109375" style="28" customWidth="1"/>
    <col min="8705" max="8708" width="14.7109375" style="28" customWidth="1"/>
    <col min="8709" max="8713" width="12.7109375" style="28" customWidth="1"/>
    <col min="8714" max="8714" width="11.42578125" style="28" customWidth="1"/>
    <col min="8715" max="8954" width="9.140625" style="28"/>
    <col min="8955" max="8955" width="3.28515625" style="28" customWidth="1"/>
    <col min="8956" max="8956" width="31.7109375" style="28" customWidth="1"/>
    <col min="8957" max="8957" width="11.85546875" style="28" customWidth="1"/>
    <col min="8958" max="8960" width="12.7109375" style="28" customWidth="1"/>
    <col min="8961" max="8964" width="14.7109375" style="28" customWidth="1"/>
    <col min="8965" max="8969" width="12.7109375" style="28" customWidth="1"/>
    <col min="8970" max="8970" width="11.42578125" style="28" customWidth="1"/>
    <col min="8971" max="9210" width="9.140625" style="28"/>
    <col min="9211" max="9211" width="3.28515625" style="28" customWidth="1"/>
    <col min="9212" max="9212" width="31.7109375" style="28" customWidth="1"/>
    <col min="9213" max="9213" width="11.85546875" style="28" customWidth="1"/>
    <col min="9214" max="9216" width="12.7109375" style="28" customWidth="1"/>
    <col min="9217" max="9220" width="14.7109375" style="28" customWidth="1"/>
    <col min="9221" max="9225" width="12.7109375" style="28" customWidth="1"/>
    <col min="9226" max="9226" width="11.42578125" style="28" customWidth="1"/>
    <col min="9227" max="9466" width="9.140625" style="28"/>
    <col min="9467" max="9467" width="3.28515625" style="28" customWidth="1"/>
    <col min="9468" max="9468" width="31.7109375" style="28" customWidth="1"/>
    <col min="9469" max="9469" width="11.85546875" style="28" customWidth="1"/>
    <col min="9470" max="9472" width="12.7109375" style="28" customWidth="1"/>
    <col min="9473" max="9476" width="14.7109375" style="28" customWidth="1"/>
    <col min="9477" max="9481" width="12.7109375" style="28" customWidth="1"/>
    <col min="9482" max="9482" width="11.42578125" style="28" customWidth="1"/>
    <col min="9483" max="9722" width="9.140625" style="28"/>
    <col min="9723" max="9723" width="3.28515625" style="28" customWidth="1"/>
    <col min="9724" max="9724" width="31.7109375" style="28" customWidth="1"/>
    <col min="9725" max="9725" width="11.85546875" style="28" customWidth="1"/>
    <col min="9726" max="9728" width="12.7109375" style="28" customWidth="1"/>
    <col min="9729" max="9732" width="14.7109375" style="28" customWidth="1"/>
    <col min="9733" max="9737" width="12.7109375" style="28" customWidth="1"/>
    <col min="9738" max="9738" width="11.42578125" style="28" customWidth="1"/>
    <col min="9739" max="9978" width="9.140625" style="28"/>
    <col min="9979" max="9979" width="3.28515625" style="28" customWidth="1"/>
    <col min="9980" max="9980" width="31.7109375" style="28" customWidth="1"/>
    <col min="9981" max="9981" width="11.85546875" style="28" customWidth="1"/>
    <col min="9982" max="9984" width="12.7109375" style="28" customWidth="1"/>
    <col min="9985" max="9988" width="14.7109375" style="28" customWidth="1"/>
    <col min="9989" max="9993" width="12.7109375" style="28" customWidth="1"/>
    <col min="9994" max="9994" width="11.42578125" style="28" customWidth="1"/>
    <col min="9995" max="10234" width="9.140625" style="28"/>
    <col min="10235" max="10235" width="3.28515625" style="28" customWidth="1"/>
    <col min="10236" max="10236" width="31.7109375" style="28" customWidth="1"/>
    <col min="10237" max="10237" width="11.85546875" style="28" customWidth="1"/>
    <col min="10238" max="10240" width="12.7109375" style="28" customWidth="1"/>
    <col min="10241" max="10244" width="14.7109375" style="28" customWidth="1"/>
    <col min="10245" max="10249" width="12.7109375" style="28" customWidth="1"/>
    <col min="10250" max="10250" width="11.42578125" style="28" customWidth="1"/>
    <col min="10251" max="10490" width="9.140625" style="28"/>
    <col min="10491" max="10491" width="3.28515625" style="28" customWidth="1"/>
    <col min="10492" max="10492" width="31.7109375" style="28" customWidth="1"/>
    <col min="10493" max="10493" width="11.85546875" style="28" customWidth="1"/>
    <col min="10494" max="10496" width="12.7109375" style="28" customWidth="1"/>
    <col min="10497" max="10500" width="14.7109375" style="28" customWidth="1"/>
    <col min="10501" max="10505" width="12.7109375" style="28" customWidth="1"/>
    <col min="10506" max="10506" width="11.42578125" style="28" customWidth="1"/>
    <col min="10507" max="10746" width="9.140625" style="28"/>
    <col min="10747" max="10747" width="3.28515625" style="28" customWidth="1"/>
    <col min="10748" max="10748" width="31.7109375" style="28" customWidth="1"/>
    <col min="10749" max="10749" width="11.85546875" style="28" customWidth="1"/>
    <col min="10750" max="10752" width="12.7109375" style="28" customWidth="1"/>
    <col min="10753" max="10756" width="14.7109375" style="28" customWidth="1"/>
    <col min="10757" max="10761" width="12.7109375" style="28" customWidth="1"/>
    <col min="10762" max="10762" width="11.42578125" style="28" customWidth="1"/>
    <col min="10763" max="11002" width="9.140625" style="28"/>
    <col min="11003" max="11003" width="3.28515625" style="28" customWidth="1"/>
    <col min="11004" max="11004" width="31.7109375" style="28" customWidth="1"/>
    <col min="11005" max="11005" width="11.85546875" style="28" customWidth="1"/>
    <col min="11006" max="11008" width="12.7109375" style="28" customWidth="1"/>
    <col min="11009" max="11012" width="14.7109375" style="28" customWidth="1"/>
    <col min="11013" max="11017" width="12.7109375" style="28" customWidth="1"/>
    <col min="11018" max="11018" width="11.42578125" style="28" customWidth="1"/>
    <col min="11019" max="11258" width="9.140625" style="28"/>
    <col min="11259" max="11259" width="3.28515625" style="28" customWidth="1"/>
    <col min="11260" max="11260" width="31.7109375" style="28" customWidth="1"/>
    <col min="11261" max="11261" width="11.85546875" style="28" customWidth="1"/>
    <col min="11262" max="11264" width="12.7109375" style="28" customWidth="1"/>
    <col min="11265" max="11268" width="14.7109375" style="28" customWidth="1"/>
    <col min="11269" max="11273" width="12.7109375" style="28" customWidth="1"/>
    <col min="11274" max="11274" width="11.42578125" style="28" customWidth="1"/>
    <col min="11275" max="11514" width="9.140625" style="28"/>
    <col min="11515" max="11515" width="3.28515625" style="28" customWidth="1"/>
    <col min="11516" max="11516" width="31.7109375" style="28" customWidth="1"/>
    <col min="11517" max="11517" width="11.85546875" style="28" customWidth="1"/>
    <col min="11518" max="11520" width="12.7109375" style="28" customWidth="1"/>
    <col min="11521" max="11524" width="14.7109375" style="28" customWidth="1"/>
    <col min="11525" max="11529" width="12.7109375" style="28" customWidth="1"/>
    <col min="11530" max="11530" width="11.42578125" style="28" customWidth="1"/>
    <col min="11531" max="11770" width="9.140625" style="28"/>
    <col min="11771" max="11771" width="3.28515625" style="28" customWidth="1"/>
    <col min="11772" max="11772" width="31.7109375" style="28" customWidth="1"/>
    <col min="11773" max="11773" width="11.85546875" style="28" customWidth="1"/>
    <col min="11774" max="11776" width="12.7109375" style="28" customWidth="1"/>
    <col min="11777" max="11780" width="14.7109375" style="28" customWidth="1"/>
    <col min="11781" max="11785" width="12.7109375" style="28" customWidth="1"/>
    <col min="11786" max="11786" width="11.42578125" style="28" customWidth="1"/>
    <col min="11787" max="12026" width="9.140625" style="28"/>
    <col min="12027" max="12027" width="3.28515625" style="28" customWidth="1"/>
    <col min="12028" max="12028" width="31.7109375" style="28" customWidth="1"/>
    <col min="12029" max="12029" width="11.85546875" style="28" customWidth="1"/>
    <col min="12030" max="12032" width="12.7109375" style="28" customWidth="1"/>
    <col min="12033" max="12036" width="14.7109375" style="28" customWidth="1"/>
    <col min="12037" max="12041" width="12.7109375" style="28" customWidth="1"/>
    <col min="12042" max="12042" width="11.42578125" style="28" customWidth="1"/>
    <col min="12043" max="12282" width="9.140625" style="28"/>
    <col min="12283" max="12283" width="3.28515625" style="28" customWidth="1"/>
    <col min="12284" max="12284" width="31.7109375" style="28" customWidth="1"/>
    <col min="12285" max="12285" width="11.85546875" style="28" customWidth="1"/>
    <col min="12286" max="12288" width="12.7109375" style="28" customWidth="1"/>
    <col min="12289" max="12292" width="14.7109375" style="28" customWidth="1"/>
    <col min="12293" max="12297" width="12.7109375" style="28" customWidth="1"/>
    <col min="12298" max="12298" width="11.42578125" style="28" customWidth="1"/>
    <col min="12299" max="12538" width="9.140625" style="28"/>
    <col min="12539" max="12539" width="3.28515625" style="28" customWidth="1"/>
    <col min="12540" max="12540" width="31.7109375" style="28" customWidth="1"/>
    <col min="12541" max="12541" width="11.85546875" style="28" customWidth="1"/>
    <col min="12542" max="12544" width="12.7109375" style="28" customWidth="1"/>
    <col min="12545" max="12548" width="14.7109375" style="28" customWidth="1"/>
    <col min="12549" max="12553" width="12.7109375" style="28" customWidth="1"/>
    <col min="12554" max="12554" width="11.42578125" style="28" customWidth="1"/>
    <col min="12555" max="12794" width="9.140625" style="28"/>
    <col min="12795" max="12795" width="3.28515625" style="28" customWidth="1"/>
    <col min="12796" max="12796" width="31.7109375" style="28" customWidth="1"/>
    <col min="12797" max="12797" width="11.85546875" style="28" customWidth="1"/>
    <col min="12798" max="12800" width="12.7109375" style="28" customWidth="1"/>
    <col min="12801" max="12804" width="14.7109375" style="28" customWidth="1"/>
    <col min="12805" max="12809" width="12.7109375" style="28" customWidth="1"/>
    <col min="12810" max="12810" width="11.42578125" style="28" customWidth="1"/>
    <col min="12811" max="13050" width="9.140625" style="28"/>
    <col min="13051" max="13051" width="3.28515625" style="28" customWidth="1"/>
    <col min="13052" max="13052" width="31.7109375" style="28" customWidth="1"/>
    <col min="13053" max="13053" width="11.85546875" style="28" customWidth="1"/>
    <col min="13054" max="13056" width="12.7109375" style="28" customWidth="1"/>
    <col min="13057" max="13060" width="14.7109375" style="28" customWidth="1"/>
    <col min="13061" max="13065" width="12.7109375" style="28" customWidth="1"/>
    <col min="13066" max="13066" width="11.42578125" style="28" customWidth="1"/>
    <col min="13067" max="13306" width="9.140625" style="28"/>
    <col min="13307" max="13307" width="3.28515625" style="28" customWidth="1"/>
    <col min="13308" max="13308" width="31.7109375" style="28" customWidth="1"/>
    <col min="13309" max="13309" width="11.85546875" style="28" customWidth="1"/>
    <col min="13310" max="13312" width="12.7109375" style="28" customWidth="1"/>
    <col min="13313" max="13316" width="14.7109375" style="28" customWidth="1"/>
    <col min="13317" max="13321" width="12.7109375" style="28" customWidth="1"/>
    <col min="13322" max="13322" width="11.42578125" style="28" customWidth="1"/>
    <col min="13323" max="13562" width="9.140625" style="28"/>
    <col min="13563" max="13563" width="3.28515625" style="28" customWidth="1"/>
    <col min="13564" max="13564" width="31.7109375" style="28" customWidth="1"/>
    <col min="13565" max="13565" width="11.85546875" style="28" customWidth="1"/>
    <col min="13566" max="13568" width="12.7109375" style="28" customWidth="1"/>
    <col min="13569" max="13572" width="14.7109375" style="28" customWidth="1"/>
    <col min="13573" max="13577" width="12.7109375" style="28" customWidth="1"/>
    <col min="13578" max="13578" width="11.42578125" style="28" customWidth="1"/>
    <col min="13579" max="13818" width="9.140625" style="28"/>
    <col min="13819" max="13819" width="3.28515625" style="28" customWidth="1"/>
    <col min="13820" max="13820" width="31.7109375" style="28" customWidth="1"/>
    <col min="13821" max="13821" width="11.85546875" style="28" customWidth="1"/>
    <col min="13822" max="13824" width="12.7109375" style="28" customWidth="1"/>
    <col min="13825" max="13828" width="14.7109375" style="28" customWidth="1"/>
    <col min="13829" max="13833" width="12.7109375" style="28" customWidth="1"/>
    <col min="13834" max="13834" width="11.42578125" style="28" customWidth="1"/>
    <col min="13835" max="14074" width="9.140625" style="28"/>
    <col min="14075" max="14075" width="3.28515625" style="28" customWidth="1"/>
    <col min="14076" max="14076" width="31.7109375" style="28" customWidth="1"/>
    <col min="14077" max="14077" width="11.85546875" style="28" customWidth="1"/>
    <col min="14078" max="14080" width="12.7109375" style="28" customWidth="1"/>
    <col min="14081" max="14084" width="14.7109375" style="28" customWidth="1"/>
    <col min="14085" max="14089" width="12.7109375" style="28" customWidth="1"/>
    <col min="14090" max="14090" width="11.42578125" style="28" customWidth="1"/>
    <col min="14091" max="14330" width="9.140625" style="28"/>
    <col min="14331" max="14331" width="3.28515625" style="28" customWidth="1"/>
    <col min="14332" max="14332" width="31.7109375" style="28" customWidth="1"/>
    <col min="14333" max="14333" width="11.85546875" style="28" customWidth="1"/>
    <col min="14334" max="14336" width="12.7109375" style="28" customWidth="1"/>
    <col min="14337" max="14340" width="14.7109375" style="28" customWidth="1"/>
    <col min="14341" max="14345" width="12.7109375" style="28" customWidth="1"/>
    <col min="14346" max="14346" width="11.42578125" style="28" customWidth="1"/>
    <col min="14347" max="14586" width="9.140625" style="28"/>
    <col min="14587" max="14587" width="3.28515625" style="28" customWidth="1"/>
    <col min="14588" max="14588" width="31.7109375" style="28" customWidth="1"/>
    <col min="14589" max="14589" width="11.85546875" style="28" customWidth="1"/>
    <col min="14590" max="14592" width="12.7109375" style="28" customWidth="1"/>
    <col min="14593" max="14596" width="14.7109375" style="28" customWidth="1"/>
    <col min="14597" max="14601" width="12.7109375" style="28" customWidth="1"/>
    <col min="14602" max="14602" width="11.42578125" style="28" customWidth="1"/>
    <col min="14603" max="14842" width="9.140625" style="28"/>
    <col min="14843" max="14843" width="3.28515625" style="28" customWidth="1"/>
    <col min="14844" max="14844" width="31.7109375" style="28" customWidth="1"/>
    <col min="14845" max="14845" width="11.85546875" style="28" customWidth="1"/>
    <col min="14846" max="14848" width="12.7109375" style="28" customWidth="1"/>
    <col min="14849" max="14852" width="14.7109375" style="28" customWidth="1"/>
    <col min="14853" max="14857" width="12.7109375" style="28" customWidth="1"/>
    <col min="14858" max="14858" width="11.42578125" style="28" customWidth="1"/>
    <col min="14859" max="15098" width="9.140625" style="28"/>
    <col min="15099" max="15099" width="3.28515625" style="28" customWidth="1"/>
    <col min="15100" max="15100" width="31.7109375" style="28" customWidth="1"/>
    <col min="15101" max="15101" width="11.85546875" style="28" customWidth="1"/>
    <col min="15102" max="15104" width="12.7109375" style="28" customWidth="1"/>
    <col min="15105" max="15108" width="14.7109375" style="28" customWidth="1"/>
    <col min="15109" max="15113" width="12.7109375" style="28" customWidth="1"/>
    <col min="15114" max="15114" width="11.42578125" style="28" customWidth="1"/>
    <col min="15115" max="15354" width="9.140625" style="28"/>
    <col min="15355" max="15355" width="3.28515625" style="28" customWidth="1"/>
    <col min="15356" max="15356" width="31.7109375" style="28" customWidth="1"/>
    <col min="15357" max="15357" width="11.85546875" style="28" customWidth="1"/>
    <col min="15358" max="15360" width="12.7109375" style="28" customWidth="1"/>
    <col min="15361" max="15364" width="14.7109375" style="28" customWidth="1"/>
    <col min="15365" max="15369" width="12.7109375" style="28" customWidth="1"/>
    <col min="15370" max="15370" width="11.42578125" style="28" customWidth="1"/>
    <col min="15371" max="15610" width="9.140625" style="28"/>
    <col min="15611" max="15611" width="3.28515625" style="28" customWidth="1"/>
    <col min="15612" max="15612" width="31.7109375" style="28" customWidth="1"/>
    <col min="15613" max="15613" width="11.85546875" style="28" customWidth="1"/>
    <col min="15614" max="15616" width="12.7109375" style="28" customWidth="1"/>
    <col min="15617" max="15620" width="14.7109375" style="28" customWidth="1"/>
    <col min="15621" max="15625" width="12.7109375" style="28" customWidth="1"/>
    <col min="15626" max="15626" width="11.42578125" style="28" customWidth="1"/>
    <col min="15627" max="15866" width="9.140625" style="28"/>
    <col min="15867" max="15867" width="3.28515625" style="28" customWidth="1"/>
    <col min="15868" max="15868" width="31.7109375" style="28" customWidth="1"/>
    <col min="15869" max="15869" width="11.85546875" style="28" customWidth="1"/>
    <col min="15870" max="15872" width="12.7109375" style="28" customWidth="1"/>
    <col min="15873" max="15876" width="14.7109375" style="28" customWidth="1"/>
    <col min="15877" max="15881" width="12.7109375" style="28" customWidth="1"/>
    <col min="15882" max="15882" width="11.42578125" style="28" customWidth="1"/>
    <col min="15883" max="16122" width="9.140625" style="28"/>
    <col min="16123" max="16123" width="3.28515625" style="28" customWidth="1"/>
    <col min="16124" max="16124" width="31.7109375" style="28" customWidth="1"/>
    <col min="16125" max="16125" width="11.85546875" style="28" customWidth="1"/>
    <col min="16126" max="16128" width="12.7109375" style="28" customWidth="1"/>
    <col min="16129" max="16132" width="14.7109375" style="28" customWidth="1"/>
    <col min="16133" max="16137" width="12.7109375" style="28" customWidth="1"/>
    <col min="16138" max="16138" width="11.42578125" style="28" customWidth="1"/>
    <col min="16139" max="16384" width="9.140625" style="28"/>
  </cols>
  <sheetData>
    <row r="1" spans="1:10" s="91" customFormat="1" ht="14.1" customHeight="1" x14ac:dyDescent="0.25">
      <c r="A1" s="952" t="str">
        <f>'Loans Rec - Unquoted Debt Sec'!A1:L1</f>
        <v>NAME OF INSURANCE COMPANY</v>
      </c>
      <c r="B1" s="952"/>
      <c r="C1" s="952"/>
      <c r="D1" s="952"/>
      <c r="E1" s="952"/>
      <c r="F1" s="952"/>
      <c r="G1" s="952"/>
      <c r="H1" s="952"/>
      <c r="I1" s="952"/>
      <c r="J1" s="952"/>
    </row>
    <row r="2" spans="1:10" s="91" customFormat="1" ht="14.1" customHeight="1" x14ac:dyDescent="0.25">
      <c r="A2" s="952" t="str">
        <f>'Loans Rec - Unquoted Debt Sec'!A2:L2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  <c r="J2" s="952"/>
    </row>
    <row r="3" spans="1:10" s="91" customFormat="1" ht="14.1" customHeight="1" x14ac:dyDescent="0.25">
      <c r="A3" s="952" t="str">
        <f>'Loans Rec - Unquoted Debt Sec'!A3:L3</f>
        <v>AS OF DATE</v>
      </c>
      <c r="B3" s="952"/>
      <c r="C3" s="952"/>
      <c r="D3" s="952"/>
      <c r="E3" s="952"/>
      <c r="F3" s="952"/>
      <c r="G3" s="952"/>
      <c r="H3" s="952"/>
      <c r="I3" s="952"/>
      <c r="J3" s="952"/>
    </row>
    <row r="4" spans="1:10" s="91" customFormat="1" ht="14.1" customHeight="1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2.75" customHeight="1" x14ac:dyDescent="0.2">
      <c r="A5" s="866" t="s">
        <v>211</v>
      </c>
      <c r="B5" s="868"/>
      <c r="C5" s="875" t="s">
        <v>212</v>
      </c>
      <c r="D5" s="938" t="s">
        <v>213</v>
      </c>
      <c r="E5" s="938"/>
      <c r="F5" s="875" t="s">
        <v>214</v>
      </c>
      <c r="G5" s="938" t="s">
        <v>203</v>
      </c>
      <c r="H5" s="938"/>
      <c r="I5" s="630"/>
      <c r="J5" s="887" t="s">
        <v>64</v>
      </c>
    </row>
    <row r="6" spans="1:10" ht="12.75" customHeight="1" x14ac:dyDescent="0.2">
      <c r="A6" s="869"/>
      <c r="B6" s="871"/>
      <c r="C6" s="876"/>
      <c r="D6" s="969" t="s">
        <v>215</v>
      </c>
      <c r="E6" s="969" t="s">
        <v>216</v>
      </c>
      <c r="F6" s="876"/>
      <c r="G6" s="969" t="s">
        <v>377</v>
      </c>
      <c r="H6" s="969" t="s">
        <v>378</v>
      </c>
      <c r="I6" s="969" t="s">
        <v>207</v>
      </c>
      <c r="J6" s="888"/>
    </row>
    <row r="7" spans="1:10" ht="12.75" customHeight="1" x14ac:dyDescent="0.2">
      <c r="A7" s="869"/>
      <c r="B7" s="871"/>
      <c r="C7" s="876"/>
      <c r="D7" s="876"/>
      <c r="E7" s="876"/>
      <c r="F7" s="876"/>
      <c r="G7" s="876"/>
      <c r="H7" s="876"/>
      <c r="I7" s="876"/>
      <c r="J7" s="888"/>
    </row>
    <row r="8" spans="1:10" ht="12.75" customHeight="1" x14ac:dyDescent="0.2">
      <c r="A8" s="869"/>
      <c r="B8" s="871"/>
      <c r="C8" s="876"/>
      <c r="D8" s="876"/>
      <c r="E8" s="876"/>
      <c r="F8" s="876"/>
      <c r="G8" s="876"/>
      <c r="H8" s="876"/>
      <c r="I8" s="876"/>
      <c r="J8" s="888"/>
    </row>
    <row r="9" spans="1:10" ht="12.75" customHeight="1" x14ac:dyDescent="0.2">
      <c r="A9" s="872"/>
      <c r="B9" s="874"/>
      <c r="C9" s="877"/>
      <c r="D9" s="877"/>
      <c r="E9" s="877"/>
      <c r="F9" s="877"/>
      <c r="G9" s="877"/>
      <c r="H9" s="877"/>
      <c r="I9" s="877"/>
      <c r="J9" s="889"/>
    </row>
    <row r="10" spans="1:10" ht="12.75" customHeight="1" thickBot="1" x14ac:dyDescent="0.25">
      <c r="A10" s="1002"/>
      <c r="B10" s="1003"/>
      <c r="C10" s="26"/>
      <c r="D10" s="26"/>
      <c r="E10" s="26"/>
      <c r="F10" s="26"/>
      <c r="G10" s="26"/>
      <c r="H10" s="26"/>
      <c r="I10" s="26"/>
      <c r="J10" s="27"/>
    </row>
    <row r="11" spans="1:10" ht="12.75" customHeight="1" x14ac:dyDescent="0.2">
      <c r="A11" s="124"/>
      <c r="B11" s="319"/>
      <c r="C11" s="31"/>
      <c r="D11" s="31"/>
      <c r="E11" s="31"/>
      <c r="F11" s="31"/>
      <c r="G11" s="31"/>
      <c r="H11" s="31"/>
      <c r="I11" s="31"/>
      <c r="J11" s="32"/>
    </row>
    <row r="12" spans="1:10" ht="12.75" customHeight="1" x14ac:dyDescent="0.2">
      <c r="A12" s="321" t="s">
        <v>385</v>
      </c>
      <c r="B12" s="322"/>
      <c r="C12" s="36"/>
      <c r="D12" s="204"/>
      <c r="E12" s="204"/>
      <c r="F12" s="366"/>
      <c r="G12" s="58"/>
      <c r="H12" s="37"/>
      <c r="I12" s="151"/>
      <c r="J12" s="38"/>
    </row>
    <row r="13" spans="1:10" ht="12.75" customHeight="1" x14ac:dyDescent="0.2">
      <c r="A13" s="132">
        <v>1</v>
      </c>
      <c r="B13" s="104"/>
      <c r="C13" s="104"/>
      <c r="D13" s="367"/>
      <c r="E13" s="367"/>
      <c r="F13" s="41"/>
      <c r="G13" s="154"/>
      <c r="H13" s="154"/>
      <c r="I13" s="340"/>
      <c r="J13" s="42"/>
    </row>
    <row r="14" spans="1:10" ht="12.75" customHeight="1" x14ac:dyDescent="0.2">
      <c r="A14" s="132">
        <v>2</v>
      </c>
      <c r="B14" s="105"/>
      <c r="C14" s="105"/>
      <c r="D14" s="197"/>
      <c r="E14" s="197"/>
      <c r="F14" s="45"/>
      <c r="G14" s="158"/>
      <c r="H14" s="158"/>
      <c r="I14" s="341"/>
      <c r="J14" s="47"/>
    </row>
    <row r="15" spans="1:10" ht="12.75" customHeight="1" x14ac:dyDescent="0.2">
      <c r="A15" s="132">
        <v>3</v>
      </c>
      <c r="B15" s="105"/>
      <c r="C15" s="348"/>
      <c r="D15" s="348"/>
      <c r="E15" s="348"/>
      <c r="F15" s="45"/>
      <c r="G15" s="158"/>
      <c r="H15" s="158"/>
      <c r="I15" s="341"/>
      <c r="J15" s="47"/>
    </row>
    <row r="16" spans="1:10" ht="12.75" customHeight="1" x14ac:dyDescent="0.2">
      <c r="A16" s="132">
        <v>4</v>
      </c>
      <c r="B16" s="105"/>
      <c r="C16" s="348"/>
      <c r="D16" s="348"/>
      <c r="E16" s="348"/>
      <c r="F16" s="45"/>
      <c r="G16" s="158"/>
      <c r="H16" s="158"/>
      <c r="I16" s="341"/>
      <c r="J16" s="47"/>
    </row>
    <row r="17" spans="1:10" ht="12.75" customHeight="1" x14ac:dyDescent="0.2">
      <c r="A17" s="132">
        <v>5</v>
      </c>
      <c r="B17" s="105"/>
      <c r="C17" s="348"/>
      <c r="D17" s="348"/>
      <c r="E17" s="348"/>
      <c r="F17" s="45"/>
      <c r="G17" s="158"/>
      <c r="H17" s="158"/>
      <c r="I17" s="341"/>
      <c r="J17" s="47"/>
    </row>
    <row r="18" spans="1:10" ht="12.75" customHeight="1" x14ac:dyDescent="0.2">
      <c r="A18" s="132">
        <v>6</v>
      </c>
      <c r="B18" s="105"/>
      <c r="C18" s="348"/>
      <c r="D18" s="348"/>
      <c r="E18" s="348"/>
      <c r="F18" s="45"/>
      <c r="G18" s="158"/>
      <c r="H18" s="158"/>
      <c r="I18" s="341"/>
      <c r="J18" s="47"/>
    </row>
    <row r="19" spans="1:10" ht="12.75" customHeight="1" thickBot="1" x14ac:dyDescent="0.25">
      <c r="A19" s="132">
        <v>7</v>
      </c>
      <c r="B19" s="105"/>
      <c r="C19" s="348"/>
      <c r="D19" s="348"/>
      <c r="E19" s="348"/>
      <c r="F19" s="45"/>
      <c r="G19" s="158"/>
      <c r="H19" s="158"/>
      <c r="I19" s="341"/>
      <c r="J19" s="47"/>
    </row>
    <row r="20" spans="1:10" ht="12.75" customHeight="1" x14ac:dyDescent="0.2">
      <c r="A20" s="689" t="s">
        <v>249</v>
      </c>
      <c r="B20" s="326"/>
      <c r="C20" s="36"/>
      <c r="D20" s="36"/>
      <c r="E20" s="36"/>
      <c r="F20" s="333">
        <f>SUM(F13:F19)</f>
        <v>0</v>
      </c>
      <c r="G20" s="333">
        <f>SUM(G13:G19)</f>
        <v>0</v>
      </c>
      <c r="H20" s="333">
        <f>SUM(H13:H19)</f>
        <v>0</v>
      </c>
      <c r="I20" s="36"/>
      <c r="J20" s="38"/>
    </row>
    <row r="21" spans="1:10" ht="12.75" customHeight="1" thickBot="1" x14ac:dyDescent="0.25">
      <c r="A21" s="327" t="s">
        <v>209</v>
      </c>
      <c r="B21" s="328"/>
      <c r="C21" s="116"/>
      <c r="D21" s="116"/>
      <c r="E21" s="116"/>
      <c r="F21" s="163"/>
      <c r="G21" s="163"/>
      <c r="H21" s="163"/>
      <c r="I21" s="116"/>
      <c r="J21" s="38"/>
    </row>
    <row r="22" spans="1:10" s="769" customFormat="1" ht="12.75" customHeight="1" thickBot="1" x14ac:dyDescent="0.25">
      <c r="A22" s="751" t="s">
        <v>250</v>
      </c>
      <c r="B22" s="751"/>
      <c r="C22" s="751"/>
      <c r="D22" s="751"/>
      <c r="E22" s="751"/>
      <c r="F22" s="760">
        <f>F20-F21</f>
        <v>0</v>
      </c>
      <c r="G22" s="760">
        <f t="shared" ref="G22" si="0">G20-G21</f>
        <v>0</v>
      </c>
      <c r="H22" s="760">
        <f>H20-H21</f>
        <v>0</v>
      </c>
      <c r="I22" s="751"/>
      <c r="J22" s="755"/>
    </row>
    <row r="23" spans="1:10" s="521" customFormat="1" ht="12.75" customHeight="1" x14ac:dyDescent="0.2">
      <c r="A23" s="705"/>
      <c r="B23" s="705"/>
      <c r="C23" s="706"/>
      <c r="D23" s="706"/>
      <c r="E23" s="706"/>
      <c r="F23" s="707"/>
      <c r="G23" s="707"/>
      <c r="H23" s="707"/>
      <c r="I23" s="706"/>
      <c r="J23" s="708"/>
    </row>
    <row r="24" spans="1:10" s="521" customFormat="1" ht="12.75" customHeight="1" x14ac:dyDescent="0.2">
      <c r="A24" s="705"/>
      <c r="B24" s="705"/>
      <c r="C24" s="706"/>
      <c r="D24" s="706"/>
      <c r="E24" s="706"/>
      <c r="F24" s="707"/>
      <c r="G24" s="707"/>
      <c r="H24" s="707"/>
      <c r="I24" s="706"/>
      <c r="J24" s="708"/>
    </row>
    <row r="25" spans="1:10" s="549" customFormat="1" ht="12.75" customHeight="1" x14ac:dyDescent="0.2">
      <c r="A25" s="709" t="s">
        <v>386</v>
      </c>
      <c r="B25" s="710"/>
      <c r="C25" s="711"/>
      <c r="D25" s="712"/>
      <c r="E25" s="712"/>
      <c r="F25" s="713"/>
      <c r="G25" s="714"/>
      <c r="H25" s="715"/>
      <c r="I25" s="716"/>
      <c r="J25" s="717"/>
    </row>
    <row r="26" spans="1:10" ht="12.75" customHeight="1" x14ac:dyDescent="0.2">
      <c r="A26" s="132">
        <v>1</v>
      </c>
      <c r="B26" s="104"/>
      <c r="C26" s="104"/>
      <c r="D26" s="367"/>
      <c r="E26" s="367"/>
      <c r="F26" s="41"/>
      <c r="G26" s="154"/>
      <c r="H26" s="154"/>
      <c r="I26" s="340"/>
      <c r="J26" s="42"/>
    </row>
    <row r="27" spans="1:10" ht="12.75" customHeight="1" x14ac:dyDescent="0.2">
      <c r="A27" s="132">
        <v>2</v>
      </c>
      <c r="B27" s="105"/>
      <c r="C27" s="105"/>
      <c r="D27" s="197"/>
      <c r="E27" s="197"/>
      <c r="F27" s="45"/>
      <c r="G27" s="158"/>
      <c r="H27" s="158"/>
      <c r="I27" s="341"/>
      <c r="J27" s="47"/>
    </row>
    <row r="28" spans="1:10" ht="12.75" customHeight="1" x14ac:dyDescent="0.2">
      <c r="A28" s="132">
        <v>3</v>
      </c>
      <c r="B28" s="105"/>
      <c r="C28" s="348"/>
      <c r="D28" s="348"/>
      <c r="E28" s="348"/>
      <c r="F28" s="45"/>
      <c r="G28" s="158"/>
      <c r="H28" s="158"/>
      <c r="I28" s="341"/>
      <c r="J28" s="47"/>
    </row>
    <row r="29" spans="1:10" ht="12.75" customHeight="1" x14ac:dyDescent="0.2">
      <c r="A29" s="132">
        <v>4</v>
      </c>
      <c r="B29" s="105"/>
      <c r="C29" s="348"/>
      <c r="D29" s="348"/>
      <c r="E29" s="348"/>
      <c r="F29" s="45"/>
      <c r="G29" s="158"/>
      <c r="H29" s="158"/>
      <c r="I29" s="341"/>
      <c r="J29" s="47"/>
    </row>
    <row r="30" spans="1:10" ht="12.75" customHeight="1" x14ac:dyDescent="0.2">
      <c r="A30" s="132">
        <v>5</v>
      </c>
      <c r="B30" s="105"/>
      <c r="C30" s="348"/>
      <c r="D30" s="348"/>
      <c r="E30" s="348"/>
      <c r="F30" s="45"/>
      <c r="G30" s="158"/>
      <c r="H30" s="158"/>
      <c r="I30" s="341"/>
      <c r="J30" s="47"/>
    </row>
    <row r="31" spans="1:10" ht="12.75" customHeight="1" x14ac:dyDescent="0.2">
      <c r="A31" s="132">
        <v>6</v>
      </c>
      <c r="B31" s="105"/>
      <c r="C31" s="348"/>
      <c r="D31" s="348"/>
      <c r="E31" s="348"/>
      <c r="F31" s="45"/>
      <c r="G31" s="158"/>
      <c r="H31" s="158"/>
      <c r="I31" s="341"/>
      <c r="J31" s="47"/>
    </row>
    <row r="32" spans="1:10" ht="12.75" customHeight="1" x14ac:dyDescent="0.2">
      <c r="A32" s="132">
        <v>7</v>
      </c>
      <c r="B32" s="105"/>
      <c r="C32" s="348"/>
      <c r="D32" s="348"/>
      <c r="E32" s="348"/>
      <c r="F32" s="45"/>
      <c r="G32" s="158"/>
      <c r="H32" s="158"/>
      <c r="I32" s="341"/>
      <c r="J32" s="47"/>
    </row>
    <row r="33" spans="1:10" ht="12.75" customHeight="1" x14ac:dyDescent="0.2">
      <c r="A33" s="132"/>
      <c r="B33" s="132" t="s">
        <v>387</v>
      </c>
      <c r="C33" s="632"/>
      <c r="D33" s="632"/>
      <c r="E33" s="632"/>
      <c r="F33" s="633">
        <f>SUM(F26:F32)</f>
        <v>0</v>
      </c>
      <c r="G33" s="633">
        <f t="shared" ref="G33:H33" si="1">SUM(G26:G32)</f>
        <v>0</v>
      </c>
      <c r="H33" s="633">
        <f t="shared" si="1"/>
        <v>0</v>
      </c>
      <c r="I33" s="355"/>
      <c r="J33" s="334"/>
    </row>
    <row r="34" spans="1:10" ht="12.75" customHeight="1" thickBot="1" x14ac:dyDescent="0.25">
      <c r="A34" s="327" t="s">
        <v>209</v>
      </c>
      <c r="B34" s="328"/>
      <c r="C34" s="116"/>
      <c r="D34" s="116"/>
      <c r="E34" s="116"/>
      <c r="F34" s="163"/>
      <c r="G34" s="163"/>
      <c r="H34" s="163"/>
      <c r="I34" s="116"/>
      <c r="J34" s="38"/>
    </row>
    <row r="35" spans="1:10" s="769" customFormat="1" ht="12.75" customHeight="1" thickBot="1" x14ac:dyDescent="0.25">
      <c r="A35" s="751" t="s">
        <v>398</v>
      </c>
      <c r="B35" s="751"/>
      <c r="C35" s="751"/>
      <c r="D35" s="751"/>
      <c r="E35" s="751"/>
      <c r="F35" s="760">
        <f>F33-F34</f>
        <v>0</v>
      </c>
      <c r="G35" s="760">
        <f t="shared" ref="G35:H35" si="2">G33-G34</f>
        <v>0</v>
      </c>
      <c r="H35" s="760">
        <f t="shared" si="2"/>
        <v>0</v>
      </c>
      <c r="I35" s="751"/>
      <c r="J35" s="755"/>
    </row>
    <row r="36" spans="1:10" ht="12.75" customHeight="1" x14ac:dyDescent="0.2">
      <c r="J36" s="120"/>
    </row>
  </sheetData>
  <mergeCells count="15">
    <mergeCell ref="A10:B10"/>
    <mergeCell ref="J5:J9"/>
    <mergeCell ref="D6:D9"/>
    <mergeCell ref="E6:E9"/>
    <mergeCell ref="G6:G9"/>
    <mergeCell ref="H6:H9"/>
    <mergeCell ref="I6:I9"/>
    <mergeCell ref="A1:J1"/>
    <mergeCell ref="A2:J2"/>
    <mergeCell ref="A3:J3"/>
    <mergeCell ref="A5:B9"/>
    <mergeCell ref="C5:C9"/>
    <mergeCell ref="D5:E5"/>
    <mergeCell ref="F5:F9"/>
    <mergeCell ref="G5:H5"/>
  </mergeCells>
  <pageMargins left="0.5" right="0.5" top="1" bottom="0.5" header="0.2" footer="0.1"/>
  <pageSetup paperSize="5" scale="75" fitToHeight="0" orientation="landscape" r:id="rId1"/>
  <headerFooter>
    <oddFooter>&amp;R&amp;"Arial,Bold"&amp;10Page  43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 tint="0.39997558519241921"/>
    <pageSetUpPr fitToPage="1"/>
  </sheetPr>
  <dimension ref="A1:J24"/>
  <sheetViews>
    <sheetView showGridLines="0" zoomScale="85" zoomScaleNormal="85" zoomScalePageLayoutView="40" workbookViewId="0">
      <selection activeCell="G11" sqref="G11"/>
    </sheetView>
  </sheetViews>
  <sheetFormatPr defaultRowHeight="12.75" customHeight="1" x14ac:dyDescent="0.2"/>
  <cols>
    <col min="1" max="1" width="3" style="28" customWidth="1"/>
    <col min="2" max="2" width="41.7109375" style="28" customWidth="1"/>
    <col min="3" max="3" width="11.85546875" style="28" customWidth="1"/>
    <col min="4" max="6" width="12.7109375" style="28" customWidth="1"/>
    <col min="7" max="8" width="14.7109375" style="28" customWidth="1"/>
    <col min="9" max="9" width="12.7109375" style="28" customWidth="1"/>
    <col min="10" max="10" width="11.42578125" style="28" customWidth="1"/>
    <col min="11" max="249" width="9.140625" style="28"/>
    <col min="250" max="250" width="3" style="28" customWidth="1"/>
    <col min="251" max="251" width="41.710937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5" width="9.140625" style="28"/>
    <col min="506" max="506" width="3" style="28" customWidth="1"/>
    <col min="507" max="507" width="41.710937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1" width="9.140625" style="28"/>
    <col min="762" max="762" width="3" style="28" customWidth="1"/>
    <col min="763" max="763" width="41.710937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7" width="9.140625" style="28"/>
    <col min="1018" max="1018" width="3" style="28" customWidth="1"/>
    <col min="1019" max="1019" width="41.710937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3" width="9.140625" style="28"/>
    <col min="1274" max="1274" width="3" style="28" customWidth="1"/>
    <col min="1275" max="1275" width="41.710937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9" width="9.140625" style="28"/>
    <col min="1530" max="1530" width="3" style="28" customWidth="1"/>
    <col min="1531" max="1531" width="41.710937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5" width="9.140625" style="28"/>
    <col min="1786" max="1786" width="3" style="28" customWidth="1"/>
    <col min="1787" max="1787" width="41.710937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1" width="9.140625" style="28"/>
    <col min="2042" max="2042" width="3" style="28" customWidth="1"/>
    <col min="2043" max="2043" width="41.710937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7" width="9.140625" style="28"/>
    <col min="2298" max="2298" width="3" style="28" customWidth="1"/>
    <col min="2299" max="2299" width="41.710937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3" width="9.140625" style="28"/>
    <col min="2554" max="2554" width="3" style="28" customWidth="1"/>
    <col min="2555" max="2555" width="41.710937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9" width="9.140625" style="28"/>
    <col min="2810" max="2810" width="3" style="28" customWidth="1"/>
    <col min="2811" max="2811" width="41.710937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5" width="9.140625" style="28"/>
    <col min="3066" max="3066" width="3" style="28" customWidth="1"/>
    <col min="3067" max="3067" width="41.710937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1" width="9.140625" style="28"/>
    <col min="3322" max="3322" width="3" style="28" customWidth="1"/>
    <col min="3323" max="3323" width="41.710937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7" width="9.140625" style="28"/>
    <col min="3578" max="3578" width="3" style="28" customWidth="1"/>
    <col min="3579" max="3579" width="41.710937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3" width="9.140625" style="28"/>
    <col min="3834" max="3834" width="3" style="28" customWidth="1"/>
    <col min="3835" max="3835" width="41.710937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9" width="9.140625" style="28"/>
    <col min="4090" max="4090" width="3" style="28" customWidth="1"/>
    <col min="4091" max="4091" width="41.710937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5" width="9.140625" style="28"/>
    <col min="4346" max="4346" width="3" style="28" customWidth="1"/>
    <col min="4347" max="4347" width="41.710937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1" width="9.140625" style="28"/>
    <col min="4602" max="4602" width="3" style="28" customWidth="1"/>
    <col min="4603" max="4603" width="41.710937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7" width="9.140625" style="28"/>
    <col min="4858" max="4858" width="3" style="28" customWidth="1"/>
    <col min="4859" max="4859" width="41.710937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3" width="9.140625" style="28"/>
    <col min="5114" max="5114" width="3" style="28" customWidth="1"/>
    <col min="5115" max="5115" width="41.710937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9" width="9.140625" style="28"/>
    <col min="5370" max="5370" width="3" style="28" customWidth="1"/>
    <col min="5371" max="5371" width="41.710937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5" width="9.140625" style="28"/>
    <col min="5626" max="5626" width="3" style="28" customWidth="1"/>
    <col min="5627" max="5627" width="41.710937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1" width="9.140625" style="28"/>
    <col min="5882" max="5882" width="3" style="28" customWidth="1"/>
    <col min="5883" max="5883" width="41.710937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7" width="9.140625" style="28"/>
    <col min="6138" max="6138" width="3" style="28" customWidth="1"/>
    <col min="6139" max="6139" width="41.710937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3" width="9.140625" style="28"/>
    <col min="6394" max="6394" width="3" style="28" customWidth="1"/>
    <col min="6395" max="6395" width="41.710937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9" width="9.140625" style="28"/>
    <col min="6650" max="6650" width="3" style="28" customWidth="1"/>
    <col min="6651" max="6651" width="41.710937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5" width="9.140625" style="28"/>
    <col min="6906" max="6906" width="3" style="28" customWidth="1"/>
    <col min="6907" max="6907" width="41.710937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1" width="9.140625" style="28"/>
    <col min="7162" max="7162" width="3" style="28" customWidth="1"/>
    <col min="7163" max="7163" width="41.710937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7" width="9.140625" style="28"/>
    <col min="7418" max="7418" width="3" style="28" customWidth="1"/>
    <col min="7419" max="7419" width="41.710937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3" width="9.140625" style="28"/>
    <col min="7674" max="7674" width="3" style="28" customWidth="1"/>
    <col min="7675" max="7675" width="41.710937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9" width="9.140625" style="28"/>
    <col min="7930" max="7930" width="3" style="28" customWidth="1"/>
    <col min="7931" max="7931" width="41.710937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5" width="9.140625" style="28"/>
    <col min="8186" max="8186" width="3" style="28" customWidth="1"/>
    <col min="8187" max="8187" width="41.710937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1" width="9.140625" style="28"/>
    <col min="8442" max="8442" width="3" style="28" customWidth="1"/>
    <col min="8443" max="8443" width="41.710937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7" width="9.140625" style="28"/>
    <col min="8698" max="8698" width="3" style="28" customWidth="1"/>
    <col min="8699" max="8699" width="41.710937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3" width="9.140625" style="28"/>
    <col min="8954" max="8954" width="3" style="28" customWidth="1"/>
    <col min="8955" max="8955" width="41.710937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9" width="9.140625" style="28"/>
    <col min="9210" max="9210" width="3" style="28" customWidth="1"/>
    <col min="9211" max="9211" width="41.710937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5" width="9.140625" style="28"/>
    <col min="9466" max="9466" width="3" style="28" customWidth="1"/>
    <col min="9467" max="9467" width="41.710937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1" width="9.140625" style="28"/>
    <col min="9722" max="9722" width="3" style="28" customWidth="1"/>
    <col min="9723" max="9723" width="41.710937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7" width="9.140625" style="28"/>
    <col min="9978" max="9978" width="3" style="28" customWidth="1"/>
    <col min="9979" max="9979" width="41.710937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3" width="9.140625" style="28"/>
    <col min="10234" max="10234" width="3" style="28" customWidth="1"/>
    <col min="10235" max="10235" width="41.710937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9" width="9.140625" style="28"/>
    <col min="10490" max="10490" width="3" style="28" customWidth="1"/>
    <col min="10491" max="10491" width="41.710937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5" width="9.140625" style="28"/>
    <col min="10746" max="10746" width="3" style="28" customWidth="1"/>
    <col min="10747" max="10747" width="41.710937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1" width="9.140625" style="28"/>
    <col min="11002" max="11002" width="3" style="28" customWidth="1"/>
    <col min="11003" max="11003" width="41.710937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7" width="9.140625" style="28"/>
    <col min="11258" max="11258" width="3" style="28" customWidth="1"/>
    <col min="11259" max="11259" width="41.710937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3" width="9.140625" style="28"/>
    <col min="11514" max="11514" width="3" style="28" customWidth="1"/>
    <col min="11515" max="11515" width="41.710937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9" width="9.140625" style="28"/>
    <col min="11770" max="11770" width="3" style="28" customWidth="1"/>
    <col min="11771" max="11771" width="41.710937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5" width="9.140625" style="28"/>
    <col min="12026" max="12026" width="3" style="28" customWidth="1"/>
    <col min="12027" max="12027" width="41.710937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1" width="9.140625" style="28"/>
    <col min="12282" max="12282" width="3" style="28" customWidth="1"/>
    <col min="12283" max="12283" width="41.710937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7" width="9.140625" style="28"/>
    <col min="12538" max="12538" width="3" style="28" customWidth="1"/>
    <col min="12539" max="12539" width="41.710937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3" width="9.140625" style="28"/>
    <col min="12794" max="12794" width="3" style="28" customWidth="1"/>
    <col min="12795" max="12795" width="41.710937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9" width="9.140625" style="28"/>
    <col min="13050" max="13050" width="3" style="28" customWidth="1"/>
    <col min="13051" max="13051" width="41.710937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5" width="9.140625" style="28"/>
    <col min="13306" max="13306" width="3" style="28" customWidth="1"/>
    <col min="13307" max="13307" width="41.710937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1" width="9.140625" style="28"/>
    <col min="13562" max="13562" width="3" style="28" customWidth="1"/>
    <col min="13563" max="13563" width="41.710937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7" width="9.140625" style="28"/>
    <col min="13818" max="13818" width="3" style="28" customWidth="1"/>
    <col min="13819" max="13819" width="41.710937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3" width="9.140625" style="28"/>
    <col min="14074" max="14074" width="3" style="28" customWidth="1"/>
    <col min="14075" max="14075" width="41.710937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9" width="9.140625" style="28"/>
    <col min="14330" max="14330" width="3" style="28" customWidth="1"/>
    <col min="14331" max="14331" width="41.710937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5" width="9.140625" style="28"/>
    <col min="14586" max="14586" width="3" style="28" customWidth="1"/>
    <col min="14587" max="14587" width="41.710937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1" width="9.140625" style="28"/>
    <col min="14842" max="14842" width="3" style="28" customWidth="1"/>
    <col min="14843" max="14843" width="41.710937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7" width="9.140625" style="28"/>
    <col min="15098" max="15098" width="3" style="28" customWidth="1"/>
    <col min="15099" max="15099" width="41.710937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3" width="9.140625" style="28"/>
    <col min="15354" max="15354" width="3" style="28" customWidth="1"/>
    <col min="15355" max="15355" width="41.710937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9" width="9.140625" style="28"/>
    <col min="15610" max="15610" width="3" style="28" customWidth="1"/>
    <col min="15611" max="15611" width="41.710937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5" width="9.140625" style="28"/>
    <col min="15866" max="15866" width="3" style="28" customWidth="1"/>
    <col min="15867" max="15867" width="41.710937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1" width="9.140625" style="28"/>
    <col min="16122" max="16122" width="3" style="28" customWidth="1"/>
    <col min="16123" max="16123" width="41.710937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10" s="91" customFormat="1" ht="14.1" customHeight="1" x14ac:dyDescent="0.25">
      <c r="A1" s="952" t="str">
        <f>'Salary Loans'!A1:J1</f>
        <v>NAME OF INSURANCE COMPANY</v>
      </c>
      <c r="B1" s="952"/>
      <c r="C1" s="952"/>
      <c r="D1" s="952"/>
      <c r="E1" s="952"/>
      <c r="F1" s="952"/>
      <c r="G1" s="952"/>
      <c r="H1" s="952"/>
      <c r="I1" s="952"/>
      <c r="J1" s="952"/>
    </row>
    <row r="2" spans="1:10" s="91" customFormat="1" ht="14.1" customHeight="1" x14ac:dyDescent="0.25">
      <c r="A2" s="952" t="str">
        <f>'Salary Loans'!A2:J2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  <c r="J2" s="952"/>
    </row>
    <row r="3" spans="1:10" s="91" customFormat="1" ht="14.1" customHeight="1" x14ac:dyDescent="0.25">
      <c r="A3" s="952" t="str">
        <f>'Salary Loans'!A3:J3</f>
        <v>AS OF DATE</v>
      </c>
      <c r="B3" s="952"/>
      <c r="C3" s="952"/>
      <c r="D3" s="952"/>
      <c r="E3" s="952"/>
      <c r="F3" s="952"/>
      <c r="G3" s="952"/>
      <c r="H3" s="952"/>
      <c r="I3" s="952"/>
      <c r="J3" s="952"/>
    </row>
    <row r="4" spans="1:10" s="91" customFormat="1" ht="14.1" customHeight="1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s="91" customFormat="1" ht="14.1" customHeight="1" x14ac:dyDescent="0.2">
      <c r="A5" s="866" t="s">
        <v>211</v>
      </c>
      <c r="B5" s="868"/>
      <c r="C5" s="875" t="s">
        <v>212</v>
      </c>
      <c r="D5" s="938" t="s">
        <v>213</v>
      </c>
      <c r="E5" s="938"/>
      <c r="F5" s="875" t="s">
        <v>214</v>
      </c>
      <c r="G5" s="938" t="s">
        <v>203</v>
      </c>
      <c r="H5" s="938"/>
      <c r="I5" s="631"/>
      <c r="J5" s="887" t="s">
        <v>64</v>
      </c>
    </row>
    <row r="6" spans="1:10" ht="12.75" customHeight="1" x14ac:dyDescent="0.2">
      <c r="A6" s="869"/>
      <c r="B6" s="871"/>
      <c r="C6" s="876"/>
      <c r="D6" s="969" t="s">
        <v>215</v>
      </c>
      <c r="E6" s="969" t="s">
        <v>216</v>
      </c>
      <c r="F6" s="876"/>
      <c r="G6" s="969" t="s">
        <v>377</v>
      </c>
      <c r="H6" s="969" t="s">
        <v>378</v>
      </c>
      <c r="I6" s="969" t="s">
        <v>207</v>
      </c>
      <c r="J6" s="888"/>
    </row>
    <row r="7" spans="1:10" ht="12.75" customHeight="1" x14ac:dyDescent="0.2">
      <c r="A7" s="869"/>
      <c r="B7" s="871"/>
      <c r="C7" s="876"/>
      <c r="D7" s="876"/>
      <c r="E7" s="876"/>
      <c r="F7" s="876"/>
      <c r="G7" s="876"/>
      <c r="H7" s="876"/>
      <c r="I7" s="876"/>
      <c r="J7" s="888"/>
    </row>
    <row r="8" spans="1:10" ht="12.75" customHeight="1" x14ac:dyDescent="0.2">
      <c r="A8" s="869"/>
      <c r="B8" s="871"/>
      <c r="C8" s="876"/>
      <c r="D8" s="876"/>
      <c r="E8" s="876"/>
      <c r="F8" s="876"/>
      <c r="G8" s="876"/>
      <c r="H8" s="876"/>
      <c r="I8" s="876"/>
      <c r="J8" s="888"/>
    </row>
    <row r="9" spans="1:10" ht="12.75" customHeight="1" x14ac:dyDescent="0.2">
      <c r="A9" s="872"/>
      <c r="B9" s="874"/>
      <c r="C9" s="877"/>
      <c r="D9" s="877"/>
      <c r="E9" s="877"/>
      <c r="F9" s="877"/>
      <c r="G9" s="877"/>
      <c r="H9" s="877"/>
      <c r="I9" s="877"/>
      <c r="J9" s="889"/>
    </row>
    <row r="10" spans="1:10" ht="12.75" customHeight="1" thickBot="1" x14ac:dyDescent="0.25">
      <c r="A10" s="1002"/>
      <c r="B10" s="1003"/>
      <c r="C10" s="26"/>
      <c r="D10" s="26"/>
      <c r="E10" s="26"/>
      <c r="F10" s="26"/>
      <c r="G10" s="26"/>
      <c r="H10" s="26"/>
      <c r="I10" s="26"/>
      <c r="J10" s="99"/>
    </row>
    <row r="11" spans="1:10" ht="12.75" customHeight="1" x14ac:dyDescent="0.2">
      <c r="A11" s="124"/>
      <c r="B11" s="319"/>
      <c r="C11" s="31"/>
      <c r="D11" s="31"/>
      <c r="E11" s="31"/>
      <c r="F11" s="31"/>
      <c r="G11" s="31"/>
      <c r="H11" s="31"/>
      <c r="I11" s="31"/>
      <c r="J11" s="32"/>
    </row>
    <row r="12" spans="1:10" ht="12.75" customHeight="1" x14ac:dyDescent="0.2">
      <c r="A12" s="321" t="s">
        <v>194</v>
      </c>
      <c r="B12" s="322"/>
      <c r="C12" s="36"/>
      <c r="D12" s="204"/>
      <c r="E12" s="204"/>
      <c r="F12" s="366"/>
      <c r="G12" s="58"/>
      <c r="H12" s="37"/>
      <c r="I12" s="151"/>
      <c r="J12" s="38"/>
    </row>
    <row r="13" spans="1:10" ht="12.75" customHeight="1" x14ac:dyDescent="0.2">
      <c r="A13" s="132">
        <v>1</v>
      </c>
      <c r="B13" s="104"/>
      <c r="C13" s="104"/>
      <c r="D13" s="367"/>
      <c r="E13" s="367"/>
      <c r="F13" s="41"/>
      <c r="G13" s="154"/>
      <c r="H13" s="154"/>
      <c r="I13" s="340"/>
      <c r="J13" s="42"/>
    </row>
    <row r="14" spans="1:10" ht="12.75" customHeight="1" x14ac:dyDescent="0.2">
      <c r="A14" s="132">
        <v>2</v>
      </c>
      <c r="B14" s="105"/>
      <c r="C14" s="105"/>
      <c r="D14" s="197"/>
      <c r="E14" s="197"/>
      <c r="F14" s="45"/>
      <c r="G14" s="158"/>
      <c r="H14" s="158"/>
      <c r="I14" s="341"/>
      <c r="J14" s="47"/>
    </row>
    <row r="15" spans="1:10" ht="12.75" customHeight="1" x14ac:dyDescent="0.2">
      <c r="A15" s="132">
        <v>3</v>
      </c>
      <c r="B15" s="105"/>
      <c r="C15" s="348"/>
      <c r="D15" s="348"/>
      <c r="E15" s="348"/>
      <c r="F15" s="45"/>
      <c r="G15" s="158"/>
      <c r="H15" s="158"/>
      <c r="I15" s="341"/>
      <c r="J15" s="47"/>
    </row>
    <row r="16" spans="1:10" ht="12.75" customHeight="1" x14ac:dyDescent="0.2">
      <c r="A16" s="132">
        <v>4</v>
      </c>
      <c r="B16" s="105"/>
      <c r="C16" s="348"/>
      <c r="D16" s="348"/>
      <c r="E16" s="348"/>
      <c r="F16" s="45"/>
      <c r="G16" s="158"/>
      <c r="H16" s="158"/>
      <c r="I16" s="341"/>
      <c r="J16" s="47"/>
    </row>
    <row r="17" spans="1:10" ht="12.75" customHeight="1" x14ac:dyDescent="0.2">
      <c r="A17" s="132">
        <v>5</v>
      </c>
      <c r="B17" s="105"/>
      <c r="C17" s="348"/>
      <c r="D17" s="348"/>
      <c r="E17" s="348"/>
      <c r="F17" s="45"/>
      <c r="G17" s="158"/>
      <c r="H17" s="158"/>
      <c r="I17" s="341"/>
      <c r="J17" s="47"/>
    </row>
    <row r="18" spans="1:10" ht="12.75" customHeight="1" x14ac:dyDescent="0.2">
      <c r="A18" s="132">
        <v>6</v>
      </c>
      <c r="B18" s="105"/>
      <c r="C18" s="348"/>
      <c r="D18" s="348"/>
      <c r="E18" s="348"/>
      <c r="F18" s="45"/>
      <c r="G18" s="158"/>
      <c r="H18" s="158"/>
      <c r="I18" s="341"/>
      <c r="J18" s="47"/>
    </row>
    <row r="19" spans="1:10" ht="12.75" customHeight="1" x14ac:dyDescent="0.2">
      <c r="A19" s="132">
        <v>7</v>
      </c>
      <c r="B19" s="105"/>
      <c r="C19" s="348"/>
      <c r="D19" s="348"/>
      <c r="E19" s="348"/>
      <c r="F19" s="45"/>
      <c r="G19" s="158"/>
      <c r="H19" s="158"/>
      <c r="I19" s="341"/>
      <c r="J19" s="47"/>
    </row>
    <row r="20" spans="1:10" ht="12.75" customHeight="1" x14ac:dyDescent="0.2">
      <c r="A20" s="132"/>
      <c r="B20" s="319"/>
      <c r="C20" s="320"/>
      <c r="D20" s="320"/>
      <c r="E20" s="320"/>
      <c r="F20" s="56"/>
      <c r="G20" s="56"/>
      <c r="H20" s="56"/>
      <c r="I20" s="343"/>
      <c r="J20" s="32"/>
    </row>
    <row r="21" spans="1:10" ht="12.75" customHeight="1" thickBot="1" x14ac:dyDescent="0.25">
      <c r="A21" s="132"/>
      <c r="B21" s="324"/>
      <c r="C21" s="342"/>
      <c r="D21" s="342"/>
      <c r="E21" s="342"/>
      <c r="F21" s="344"/>
      <c r="G21" s="344"/>
      <c r="H21" s="344"/>
      <c r="I21" s="342"/>
      <c r="J21" s="38"/>
    </row>
    <row r="22" spans="1:10" ht="12.75" customHeight="1" x14ac:dyDescent="0.2">
      <c r="A22" s="127" t="s">
        <v>251</v>
      </c>
      <c r="B22" s="326"/>
      <c r="C22" s="36"/>
      <c r="D22" s="36"/>
      <c r="E22" s="36"/>
      <c r="F22" s="333">
        <f>SUM(F13:F19)</f>
        <v>0</v>
      </c>
      <c r="G22" s="333">
        <f>SUM(G13:G19)</f>
        <v>0</v>
      </c>
      <c r="H22" s="333">
        <f>SUM(H13:H19)</f>
        <v>0</v>
      </c>
      <c r="I22" s="36"/>
      <c r="J22" s="38"/>
    </row>
    <row r="23" spans="1:10" ht="12.75" customHeight="1" thickBot="1" x14ac:dyDescent="0.25">
      <c r="A23" s="327" t="s">
        <v>209</v>
      </c>
      <c r="B23" s="328"/>
      <c r="C23" s="116"/>
      <c r="D23" s="116"/>
      <c r="E23" s="116"/>
      <c r="F23" s="163"/>
      <c r="G23" s="163"/>
      <c r="H23" s="163"/>
      <c r="I23" s="116"/>
      <c r="J23" s="38"/>
    </row>
    <row r="24" spans="1:10" s="762" customFormat="1" ht="12.75" customHeight="1" thickBot="1" x14ac:dyDescent="0.25">
      <c r="A24" s="751" t="s">
        <v>252</v>
      </c>
      <c r="B24" s="751"/>
      <c r="C24" s="751"/>
      <c r="D24" s="751"/>
      <c r="E24" s="751"/>
      <c r="F24" s="760">
        <f>F22-F23</f>
        <v>0</v>
      </c>
      <c r="G24" s="760">
        <f>G22-G23</f>
        <v>0</v>
      </c>
      <c r="H24" s="760">
        <f>H22-H23</f>
        <v>0</v>
      </c>
      <c r="I24" s="751"/>
      <c r="J24" s="755"/>
    </row>
  </sheetData>
  <mergeCells count="15">
    <mergeCell ref="A10:B10"/>
    <mergeCell ref="E6:E9"/>
    <mergeCell ref="G6:G9"/>
    <mergeCell ref="A2:J2"/>
    <mergeCell ref="A1:J1"/>
    <mergeCell ref="A3:J3"/>
    <mergeCell ref="A5:B9"/>
    <mergeCell ref="C5:C9"/>
    <mergeCell ref="D5:E5"/>
    <mergeCell ref="F5:F9"/>
    <mergeCell ref="G5:H5"/>
    <mergeCell ref="J5:J9"/>
    <mergeCell ref="D6:D9"/>
    <mergeCell ref="H6:H9"/>
    <mergeCell ref="I6:I9"/>
  </mergeCells>
  <pageMargins left="0.5" right="0.5" top="1" bottom="0.5" header="0.2" footer="0.1"/>
  <pageSetup paperSize="5" scale="72" fitToHeight="0" orientation="landscape" r:id="rId1"/>
  <headerFooter>
    <oddFooter>&amp;R&amp;"Arial,Bold"&amp;10Page 44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0.39997558519241921"/>
    <pageSetUpPr fitToPage="1"/>
  </sheetPr>
  <dimension ref="A1:N42"/>
  <sheetViews>
    <sheetView showGridLines="0" zoomScale="85" zoomScaleNormal="85" zoomScaleSheetLayoutView="70" zoomScalePageLayoutView="40" workbookViewId="0">
      <selection activeCell="H32" sqref="H32"/>
    </sheetView>
  </sheetViews>
  <sheetFormatPr defaultRowHeight="12.75" customHeight="1" x14ac:dyDescent="0.2"/>
  <cols>
    <col min="1" max="1" width="2.28515625" style="4" customWidth="1"/>
    <col min="2" max="2" width="4.140625" style="168" customWidth="1"/>
    <col min="3" max="3" width="60.5703125" style="4" customWidth="1"/>
    <col min="4" max="4" width="13.28515625" style="4" customWidth="1"/>
    <col min="5" max="6" width="12.140625" style="4" customWidth="1"/>
    <col min="7" max="7" width="9.85546875" style="4" customWidth="1"/>
    <col min="8" max="9" width="13.28515625" style="4" customWidth="1"/>
    <col min="10" max="11" width="17.28515625" style="4" customWidth="1"/>
    <col min="12" max="12" width="18" style="4" customWidth="1"/>
    <col min="13" max="13" width="15.5703125" style="4" customWidth="1"/>
    <col min="14" max="14" width="6.42578125" style="4" customWidth="1"/>
    <col min="15" max="249" width="9.140625" style="4"/>
    <col min="250" max="250" width="2.28515625" style="4" customWidth="1"/>
    <col min="251" max="251" width="4.140625" style="4" customWidth="1"/>
    <col min="252" max="252" width="60.5703125" style="4" customWidth="1"/>
    <col min="253" max="253" width="13.28515625" style="4" customWidth="1"/>
    <col min="254" max="255" width="12.140625" style="4" customWidth="1"/>
    <col min="256" max="257" width="9.85546875" style="4" customWidth="1"/>
    <col min="258" max="259" width="13.28515625" style="4" customWidth="1"/>
    <col min="260" max="262" width="17.28515625" style="4" customWidth="1"/>
    <col min="263" max="266" width="16.85546875" style="4" customWidth="1"/>
    <col min="267" max="268" width="18" style="4" customWidth="1"/>
    <col min="269" max="269" width="15.5703125" style="4" customWidth="1"/>
    <col min="270" max="270" width="6.42578125" style="4" customWidth="1"/>
    <col min="271" max="505" width="9.140625" style="4"/>
    <col min="506" max="506" width="2.28515625" style="4" customWidth="1"/>
    <col min="507" max="507" width="4.140625" style="4" customWidth="1"/>
    <col min="508" max="508" width="60.5703125" style="4" customWidth="1"/>
    <col min="509" max="509" width="13.28515625" style="4" customWidth="1"/>
    <col min="510" max="511" width="12.140625" style="4" customWidth="1"/>
    <col min="512" max="513" width="9.85546875" style="4" customWidth="1"/>
    <col min="514" max="515" width="13.28515625" style="4" customWidth="1"/>
    <col min="516" max="518" width="17.28515625" style="4" customWidth="1"/>
    <col min="519" max="522" width="16.85546875" style="4" customWidth="1"/>
    <col min="523" max="524" width="18" style="4" customWidth="1"/>
    <col min="525" max="525" width="15.5703125" style="4" customWidth="1"/>
    <col min="526" max="526" width="6.42578125" style="4" customWidth="1"/>
    <col min="527" max="761" width="9.140625" style="4"/>
    <col min="762" max="762" width="2.28515625" style="4" customWidth="1"/>
    <col min="763" max="763" width="4.140625" style="4" customWidth="1"/>
    <col min="764" max="764" width="60.5703125" style="4" customWidth="1"/>
    <col min="765" max="765" width="13.28515625" style="4" customWidth="1"/>
    <col min="766" max="767" width="12.140625" style="4" customWidth="1"/>
    <col min="768" max="769" width="9.85546875" style="4" customWidth="1"/>
    <col min="770" max="771" width="13.28515625" style="4" customWidth="1"/>
    <col min="772" max="774" width="17.28515625" style="4" customWidth="1"/>
    <col min="775" max="778" width="16.85546875" style="4" customWidth="1"/>
    <col min="779" max="780" width="18" style="4" customWidth="1"/>
    <col min="781" max="781" width="15.5703125" style="4" customWidth="1"/>
    <col min="782" max="782" width="6.42578125" style="4" customWidth="1"/>
    <col min="783" max="1017" width="9.140625" style="4"/>
    <col min="1018" max="1018" width="2.28515625" style="4" customWidth="1"/>
    <col min="1019" max="1019" width="4.140625" style="4" customWidth="1"/>
    <col min="1020" max="1020" width="60.5703125" style="4" customWidth="1"/>
    <col min="1021" max="1021" width="13.28515625" style="4" customWidth="1"/>
    <col min="1022" max="1023" width="12.140625" style="4" customWidth="1"/>
    <col min="1024" max="1025" width="9.85546875" style="4" customWidth="1"/>
    <col min="1026" max="1027" width="13.28515625" style="4" customWidth="1"/>
    <col min="1028" max="1030" width="17.28515625" style="4" customWidth="1"/>
    <col min="1031" max="1034" width="16.85546875" style="4" customWidth="1"/>
    <col min="1035" max="1036" width="18" style="4" customWidth="1"/>
    <col min="1037" max="1037" width="15.5703125" style="4" customWidth="1"/>
    <col min="1038" max="1038" width="6.42578125" style="4" customWidth="1"/>
    <col min="1039" max="1273" width="9.140625" style="4"/>
    <col min="1274" max="1274" width="2.28515625" style="4" customWidth="1"/>
    <col min="1275" max="1275" width="4.140625" style="4" customWidth="1"/>
    <col min="1276" max="1276" width="60.5703125" style="4" customWidth="1"/>
    <col min="1277" max="1277" width="13.28515625" style="4" customWidth="1"/>
    <col min="1278" max="1279" width="12.140625" style="4" customWidth="1"/>
    <col min="1280" max="1281" width="9.85546875" style="4" customWidth="1"/>
    <col min="1282" max="1283" width="13.28515625" style="4" customWidth="1"/>
    <col min="1284" max="1286" width="17.28515625" style="4" customWidth="1"/>
    <col min="1287" max="1290" width="16.85546875" style="4" customWidth="1"/>
    <col min="1291" max="1292" width="18" style="4" customWidth="1"/>
    <col min="1293" max="1293" width="15.5703125" style="4" customWidth="1"/>
    <col min="1294" max="1294" width="6.42578125" style="4" customWidth="1"/>
    <col min="1295" max="1529" width="9.140625" style="4"/>
    <col min="1530" max="1530" width="2.28515625" style="4" customWidth="1"/>
    <col min="1531" max="1531" width="4.140625" style="4" customWidth="1"/>
    <col min="1532" max="1532" width="60.5703125" style="4" customWidth="1"/>
    <col min="1533" max="1533" width="13.28515625" style="4" customWidth="1"/>
    <col min="1534" max="1535" width="12.140625" style="4" customWidth="1"/>
    <col min="1536" max="1537" width="9.85546875" style="4" customWidth="1"/>
    <col min="1538" max="1539" width="13.28515625" style="4" customWidth="1"/>
    <col min="1540" max="1542" width="17.28515625" style="4" customWidth="1"/>
    <col min="1543" max="1546" width="16.85546875" style="4" customWidth="1"/>
    <col min="1547" max="1548" width="18" style="4" customWidth="1"/>
    <col min="1549" max="1549" width="15.5703125" style="4" customWidth="1"/>
    <col min="1550" max="1550" width="6.42578125" style="4" customWidth="1"/>
    <col min="1551" max="1785" width="9.140625" style="4"/>
    <col min="1786" max="1786" width="2.28515625" style="4" customWidth="1"/>
    <col min="1787" max="1787" width="4.140625" style="4" customWidth="1"/>
    <col min="1788" max="1788" width="60.5703125" style="4" customWidth="1"/>
    <col min="1789" max="1789" width="13.28515625" style="4" customWidth="1"/>
    <col min="1790" max="1791" width="12.140625" style="4" customWidth="1"/>
    <col min="1792" max="1793" width="9.85546875" style="4" customWidth="1"/>
    <col min="1794" max="1795" width="13.28515625" style="4" customWidth="1"/>
    <col min="1796" max="1798" width="17.28515625" style="4" customWidth="1"/>
    <col min="1799" max="1802" width="16.85546875" style="4" customWidth="1"/>
    <col min="1803" max="1804" width="18" style="4" customWidth="1"/>
    <col min="1805" max="1805" width="15.5703125" style="4" customWidth="1"/>
    <col min="1806" max="1806" width="6.42578125" style="4" customWidth="1"/>
    <col min="1807" max="2041" width="9.140625" style="4"/>
    <col min="2042" max="2042" width="2.28515625" style="4" customWidth="1"/>
    <col min="2043" max="2043" width="4.140625" style="4" customWidth="1"/>
    <col min="2044" max="2044" width="60.5703125" style="4" customWidth="1"/>
    <col min="2045" max="2045" width="13.28515625" style="4" customWidth="1"/>
    <col min="2046" max="2047" width="12.140625" style="4" customWidth="1"/>
    <col min="2048" max="2049" width="9.85546875" style="4" customWidth="1"/>
    <col min="2050" max="2051" width="13.28515625" style="4" customWidth="1"/>
    <col min="2052" max="2054" width="17.28515625" style="4" customWidth="1"/>
    <col min="2055" max="2058" width="16.85546875" style="4" customWidth="1"/>
    <col min="2059" max="2060" width="18" style="4" customWidth="1"/>
    <col min="2061" max="2061" width="15.5703125" style="4" customWidth="1"/>
    <col min="2062" max="2062" width="6.42578125" style="4" customWidth="1"/>
    <col min="2063" max="2297" width="9.140625" style="4"/>
    <col min="2298" max="2298" width="2.28515625" style="4" customWidth="1"/>
    <col min="2299" max="2299" width="4.140625" style="4" customWidth="1"/>
    <col min="2300" max="2300" width="60.5703125" style="4" customWidth="1"/>
    <col min="2301" max="2301" width="13.28515625" style="4" customWidth="1"/>
    <col min="2302" max="2303" width="12.140625" style="4" customWidth="1"/>
    <col min="2304" max="2305" width="9.85546875" style="4" customWidth="1"/>
    <col min="2306" max="2307" width="13.28515625" style="4" customWidth="1"/>
    <col min="2308" max="2310" width="17.28515625" style="4" customWidth="1"/>
    <col min="2311" max="2314" width="16.85546875" style="4" customWidth="1"/>
    <col min="2315" max="2316" width="18" style="4" customWidth="1"/>
    <col min="2317" max="2317" width="15.5703125" style="4" customWidth="1"/>
    <col min="2318" max="2318" width="6.42578125" style="4" customWidth="1"/>
    <col min="2319" max="2553" width="9.140625" style="4"/>
    <col min="2554" max="2554" width="2.28515625" style="4" customWidth="1"/>
    <col min="2555" max="2555" width="4.140625" style="4" customWidth="1"/>
    <col min="2556" max="2556" width="60.5703125" style="4" customWidth="1"/>
    <col min="2557" max="2557" width="13.28515625" style="4" customWidth="1"/>
    <col min="2558" max="2559" width="12.140625" style="4" customWidth="1"/>
    <col min="2560" max="2561" width="9.85546875" style="4" customWidth="1"/>
    <col min="2562" max="2563" width="13.28515625" style="4" customWidth="1"/>
    <col min="2564" max="2566" width="17.28515625" style="4" customWidth="1"/>
    <col min="2567" max="2570" width="16.85546875" style="4" customWidth="1"/>
    <col min="2571" max="2572" width="18" style="4" customWidth="1"/>
    <col min="2573" max="2573" width="15.5703125" style="4" customWidth="1"/>
    <col min="2574" max="2574" width="6.42578125" style="4" customWidth="1"/>
    <col min="2575" max="2809" width="9.140625" style="4"/>
    <col min="2810" max="2810" width="2.28515625" style="4" customWidth="1"/>
    <col min="2811" max="2811" width="4.140625" style="4" customWidth="1"/>
    <col min="2812" max="2812" width="60.5703125" style="4" customWidth="1"/>
    <col min="2813" max="2813" width="13.28515625" style="4" customWidth="1"/>
    <col min="2814" max="2815" width="12.140625" style="4" customWidth="1"/>
    <col min="2816" max="2817" width="9.85546875" style="4" customWidth="1"/>
    <col min="2818" max="2819" width="13.28515625" style="4" customWidth="1"/>
    <col min="2820" max="2822" width="17.28515625" style="4" customWidth="1"/>
    <col min="2823" max="2826" width="16.85546875" style="4" customWidth="1"/>
    <col min="2827" max="2828" width="18" style="4" customWidth="1"/>
    <col min="2829" max="2829" width="15.5703125" style="4" customWidth="1"/>
    <col min="2830" max="2830" width="6.42578125" style="4" customWidth="1"/>
    <col min="2831" max="3065" width="9.140625" style="4"/>
    <col min="3066" max="3066" width="2.28515625" style="4" customWidth="1"/>
    <col min="3067" max="3067" width="4.140625" style="4" customWidth="1"/>
    <col min="3068" max="3068" width="60.5703125" style="4" customWidth="1"/>
    <col min="3069" max="3069" width="13.28515625" style="4" customWidth="1"/>
    <col min="3070" max="3071" width="12.140625" style="4" customWidth="1"/>
    <col min="3072" max="3073" width="9.85546875" style="4" customWidth="1"/>
    <col min="3074" max="3075" width="13.28515625" style="4" customWidth="1"/>
    <col min="3076" max="3078" width="17.28515625" style="4" customWidth="1"/>
    <col min="3079" max="3082" width="16.85546875" style="4" customWidth="1"/>
    <col min="3083" max="3084" width="18" style="4" customWidth="1"/>
    <col min="3085" max="3085" width="15.5703125" style="4" customWidth="1"/>
    <col min="3086" max="3086" width="6.42578125" style="4" customWidth="1"/>
    <col min="3087" max="3321" width="9.140625" style="4"/>
    <col min="3322" max="3322" width="2.28515625" style="4" customWidth="1"/>
    <col min="3323" max="3323" width="4.140625" style="4" customWidth="1"/>
    <col min="3324" max="3324" width="60.5703125" style="4" customWidth="1"/>
    <col min="3325" max="3325" width="13.28515625" style="4" customWidth="1"/>
    <col min="3326" max="3327" width="12.140625" style="4" customWidth="1"/>
    <col min="3328" max="3329" width="9.85546875" style="4" customWidth="1"/>
    <col min="3330" max="3331" width="13.28515625" style="4" customWidth="1"/>
    <col min="3332" max="3334" width="17.28515625" style="4" customWidth="1"/>
    <col min="3335" max="3338" width="16.85546875" style="4" customWidth="1"/>
    <col min="3339" max="3340" width="18" style="4" customWidth="1"/>
    <col min="3341" max="3341" width="15.5703125" style="4" customWidth="1"/>
    <col min="3342" max="3342" width="6.42578125" style="4" customWidth="1"/>
    <col min="3343" max="3577" width="9.140625" style="4"/>
    <col min="3578" max="3578" width="2.28515625" style="4" customWidth="1"/>
    <col min="3579" max="3579" width="4.140625" style="4" customWidth="1"/>
    <col min="3580" max="3580" width="60.5703125" style="4" customWidth="1"/>
    <col min="3581" max="3581" width="13.28515625" style="4" customWidth="1"/>
    <col min="3582" max="3583" width="12.140625" style="4" customWidth="1"/>
    <col min="3584" max="3585" width="9.85546875" style="4" customWidth="1"/>
    <col min="3586" max="3587" width="13.28515625" style="4" customWidth="1"/>
    <col min="3588" max="3590" width="17.28515625" style="4" customWidth="1"/>
    <col min="3591" max="3594" width="16.85546875" style="4" customWidth="1"/>
    <col min="3595" max="3596" width="18" style="4" customWidth="1"/>
    <col min="3597" max="3597" width="15.5703125" style="4" customWidth="1"/>
    <col min="3598" max="3598" width="6.42578125" style="4" customWidth="1"/>
    <col min="3599" max="3833" width="9.140625" style="4"/>
    <col min="3834" max="3834" width="2.28515625" style="4" customWidth="1"/>
    <col min="3835" max="3835" width="4.140625" style="4" customWidth="1"/>
    <col min="3836" max="3836" width="60.5703125" style="4" customWidth="1"/>
    <col min="3837" max="3837" width="13.28515625" style="4" customWidth="1"/>
    <col min="3838" max="3839" width="12.140625" style="4" customWidth="1"/>
    <col min="3840" max="3841" width="9.85546875" style="4" customWidth="1"/>
    <col min="3842" max="3843" width="13.28515625" style="4" customWidth="1"/>
    <col min="3844" max="3846" width="17.28515625" style="4" customWidth="1"/>
    <col min="3847" max="3850" width="16.85546875" style="4" customWidth="1"/>
    <col min="3851" max="3852" width="18" style="4" customWidth="1"/>
    <col min="3853" max="3853" width="15.5703125" style="4" customWidth="1"/>
    <col min="3854" max="3854" width="6.42578125" style="4" customWidth="1"/>
    <col min="3855" max="4089" width="9.140625" style="4"/>
    <col min="4090" max="4090" width="2.28515625" style="4" customWidth="1"/>
    <col min="4091" max="4091" width="4.140625" style="4" customWidth="1"/>
    <col min="4092" max="4092" width="60.5703125" style="4" customWidth="1"/>
    <col min="4093" max="4093" width="13.28515625" style="4" customWidth="1"/>
    <col min="4094" max="4095" width="12.140625" style="4" customWidth="1"/>
    <col min="4096" max="4097" width="9.85546875" style="4" customWidth="1"/>
    <col min="4098" max="4099" width="13.28515625" style="4" customWidth="1"/>
    <col min="4100" max="4102" width="17.28515625" style="4" customWidth="1"/>
    <col min="4103" max="4106" width="16.85546875" style="4" customWidth="1"/>
    <col min="4107" max="4108" width="18" style="4" customWidth="1"/>
    <col min="4109" max="4109" width="15.5703125" style="4" customWidth="1"/>
    <col min="4110" max="4110" width="6.42578125" style="4" customWidth="1"/>
    <col min="4111" max="4345" width="9.140625" style="4"/>
    <col min="4346" max="4346" width="2.28515625" style="4" customWidth="1"/>
    <col min="4347" max="4347" width="4.140625" style="4" customWidth="1"/>
    <col min="4348" max="4348" width="60.5703125" style="4" customWidth="1"/>
    <col min="4349" max="4349" width="13.28515625" style="4" customWidth="1"/>
    <col min="4350" max="4351" width="12.140625" style="4" customWidth="1"/>
    <col min="4352" max="4353" width="9.85546875" style="4" customWidth="1"/>
    <col min="4354" max="4355" width="13.28515625" style="4" customWidth="1"/>
    <col min="4356" max="4358" width="17.28515625" style="4" customWidth="1"/>
    <col min="4359" max="4362" width="16.85546875" style="4" customWidth="1"/>
    <col min="4363" max="4364" width="18" style="4" customWidth="1"/>
    <col min="4365" max="4365" width="15.5703125" style="4" customWidth="1"/>
    <col min="4366" max="4366" width="6.42578125" style="4" customWidth="1"/>
    <col min="4367" max="4601" width="9.140625" style="4"/>
    <col min="4602" max="4602" width="2.28515625" style="4" customWidth="1"/>
    <col min="4603" max="4603" width="4.140625" style="4" customWidth="1"/>
    <col min="4604" max="4604" width="60.5703125" style="4" customWidth="1"/>
    <col min="4605" max="4605" width="13.28515625" style="4" customWidth="1"/>
    <col min="4606" max="4607" width="12.140625" style="4" customWidth="1"/>
    <col min="4608" max="4609" width="9.85546875" style="4" customWidth="1"/>
    <col min="4610" max="4611" width="13.28515625" style="4" customWidth="1"/>
    <col min="4612" max="4614" width="17.28515625" style="4" customWidth="1"/>
    <col min="4615" max="4618" width="16.85546875" style="4" customWidth="1"/>
    <col min="4619" max="4620" width="18" style="4" customWidth="1"/>
    <col min="4621" max="4621" width="15.5703125" style="4" customWidth="1"/>
    <col min="4622" max="4622" width="6.42578125" style="4" customWidth="1"/>
    <col min="4623" max="4857" width="9.140625" style="4"/>
    <col min="4858" max="4858" width="2.28515625" style="4" customWidth="1"/>
    <col min="4859" max="4859" width="4.140625" style="4" customWidth="1"/>
    <col min="4860" max="4860" width="60.5703125" style="4" customWidth="1"/>
    <col min="4861" max="4861" width="13.28515625" style="4" customWidth="1"/>
    <col min="4862" max="4863" width="12.140625" style="4" customWidth="1"/>
    <col min="4864" max="4865" width="9.85546875" style="4" customWidth="1"/>
    <col min="4866" max="4867" width="13.28515625" style="4" customWidth="1"/>
    <col min="4868" max="4870" width="17.28515625" style="4" customWidth="1"/>
    <col min="4871" max="4874" width="16.85546875" style="4" customWidth="1"/>
    <col min="4875" max="4876" width="18" style="4" customWidth="1"/>
    <col min="4877" max="4877" width="15.5703125" style="4" customWidth="1"/>
    <col min="4878" max="4878" width="6.42578125" style="4" customWidth="1"/>
    <col min="4879" max="5113" width="9.140625" style="4"/>
    <col min="5114" max="5114" width="2.28515625" style="4" customWidth="1"/>
    <col min="5115" max="5115" width="4.140625" style="4" customWidth="1"/>
    <col min="5116" max="5116" width="60.5703125" style="4" customWidth="1"/>
    <col min="5117" max="5117" width="13.28515625" style="4" customWidth="1"/>
    <col min="5118" max="5119" width="12.140625" style="4" customWidth="1"/>
    <col min="5120" max="5121" width="9.85546875" style="4" customWidth="1"/>
    <col min="5122" max="5123" width="13.28515625" style="4" customWidth="1"/>
    <col min="5124" max="5126" width="17.28515625" style="4" customWidth="1"/>
    <col min="5127" max="5130" width="16.85546875" style="4" customWidth="1"/>
    <col min="5131" max="5132" width="18" style="4" customWidth="1"/>
    <col min="5133" max="5133" width="15.5703125" style="4" customWidth="1"/>
    <col min="5134" max="5134" width="6.42578125" style="4" customWidth="1"/>
    <col min="5135" max="5369" width="9.140625" style="4"/>
    <col min="5370" max="5370" width="2.28515625" style="4" customWidth="1"/>
    <col min="5371" max="5371" width="4.140625" style="4" customWidth="1"/>
    <col min="5372" max="5372" width="60.5703125" style="4" customWidth="1"/>
    <col min="5373" max="5373" width="13.28515625" style="4" customWidth="1"/>
    <col min="5374" max="5375" width="12.140625" style="4" customWidth="1"/>
    <col min="5376" max="5377" width="9.85546875" style="4" customWidth="1"/>
    <col min="5378" max="5379" width="13.28515625" style="4" customWidth="1"/>
    <col min="5380" max="5382" width="17.28515625" style="4" customWidth="1"/>
    <col min="5383" max="5386" width="16.85546875" style="4" customWidth="1"/>
    <col min="5387" max="5388" width="18" style="4" customWidth="1"/>
    <col min="5389" max="5389" width="15.5703125" style="4" customWidth="1"/>
    <col min="5390" max="5390" width="6.42578125" style="4" customWidth="1"/>
    <col min="5391" max="5625" width="9.140625" style="4"/>
    <col min="5626" max="5626" width="2.28515625" style="4" customWidth="1"/>
    <col min="5627" max="5627" width="4.140625" style="4" customWidth="1"/>
    <col min="5628" max="5628" width="60.5703125" style="4" customWidth="1"/>
    <col min="5629" max="5629" width="13.28515625" style="4" customWidth="1"/>
    <col min="5630" max="5631" width="12.140625" style="4" customWidth="1"/>
    <col min="5632" max="5633" width="9.85546875" style="4" customWidth="1"/>
    <col min="5634" max="5635" width="13.28515625" style="4" customWidth="1"/>
    <col min="5636" max="5638" width="17.28515625" style="4" customWidth="1"/>
    <col min="5639" max="5642" width="16.85546875" style="4" customWidth="1"/>
    <col min="5643" max="5644" width="18" style="4" customWidth="1"/>
    <col min="5645" max="5645" width="15.5703125" style="4" customWidth="1"/>
    <col min="5646" max="5646" width="6.42578125" style="4" customWidth="1"/>
    <col min="5647" max="5881" width="9.140625" style="4"/>
    <col min="5882" max="5882" width="2.28515625" style="4" customWidth="1"/>
    <col min="5883" max="5883" width="4.140625" style="4" customWidth="1"/>
    <col min="5884" max="5884" width="60.5703125" style="4" customWidth="1"/>
    <col min="5885" max="5885" width="13.28515625" style="4" customWidth="1"/>
    <col min="5886" max="5887" width="12.140625" style="4" customWidth="1"/>
    <col min="5888" max="5889" width="9.85546875" style="4" customWidth="1"/>
    <col min="5890" max="5891" width="13.28515625" style="4" customWidth="1"/>
    <col min="5892" max="5894" width="17.28515625" style="4" customWidth="1"/>
    <col min="5895" max="5898" width="16.85546875" style="4" customWidth="1"/>
    <col min="5899" max="5900" width="18" style="4" customWidth="1"/>
    <col min="5901" max="5901" width="15.5703125" style="4" customWidth="1"/>
    <col min="5902" max="5902" width="6.42578125" style="4" customWidth="1"/>
    <col min="5903" max="6137" width="9.140625" style="4"/>
    <col min="6138" max="6138" width="2.28515625" style="4" customWidth="1"/>
    <col min="6139" max="6139" width="4.140625" style="4" customWidth="1"/>
    <col min="6140" max="6140" width="60.5703125" style="4" customWidth="1"/>
    <col min="6141" max="6141" width="13.28515625" style="4" customWidth="1"/>
    <col min="6142" max="6143" width="12.140625" style="4" customWidth="1"/>
    <col min="6144" max="6145" width="9.85546875" style="4" customWidth="1"/>
    <col min="6146" max="6147" width="13.28515625" style="4" customWidth="1"/>
    <col min="6148" max="6150" width="17.28515625" style="4" customWidth="1"/>
    <col min="6151" max="6154" width="16.85546875" style="4" customWidth="1"/>
    <col min="6155" max="6156" width="18" style="4" customWidth="1"/>
    <col min="6157" max="6157" width="15.5703125" style="4" customWidth="1"/>
    <col min="6158" max="6158" width="6.42578125" style="4" customWidth="1"/>
    <col min="6159" max="6393" width="9.140625" style="4"/>
    <col min="6394" max="6394" width="2.28515625" style="4" customWidth="1"/>
    <col min="6395" max="6395" width="4.140625" style="4" customWidth="1"/>
    <col min="6396" max="6396" width="60.5703125" style="4" customWidth="1"/>
    <col min="6397" max="6397" width="13.28515625" style="4" customWidth="1"/>
    <col min="6398" max="6399" width="12.140625" style="4" customWidth="1"/>
    <col min="6400" max="6401" width="9.85546875" style="4" customWidth="1"/>
    <col min="6402" max="6403" width="13.28515625" style="4" customWidth="1"/>
    <col min="6404" max="6406" width="17.28515625" style="4" customWidth="1"/>
    <col min="6407" max="6410" width="16.85546875" style="4" customWidth="1"/>
    <col min="6411" max="6412" width="18" style="4" customWidth="1"/>
    <col min="6413" max="6413" width="15.5703125" style="4" customWidth="1"/>
    <col min="6414" max="6414" width="6.42578125" style="4" customWidth="1"/>
    <col min="6415" max="6649" width="9.140625" style="4"/>
    <col min="6650" max="6650" width="2.28515625" style="4" customWidth="1"/>
    <col min="6651" max="6651" width="4.140625" style="4" customWidth="1"/>
    <col min="6652" max="6652" width="60.5703125" style="4" customWidth="1"/>
    <col min="6653" max="6653" width="13.28515625" style="4" customWidth="1"/>
    <col min="6654" max="6655" width="12.140625" style="4" customWidth="1"/>
    <col min="6656" max="6657" width="9.85546875" style="4" customWidth="1"/>
    <col min="6658" max="6659" width="13.28515625" style="4" customWidth="1"/>
    <col min="6660" max="6662" width="17.28515625" style="4" customWidth="1"/>
    <col min="6663" max="6666" width="16.85546875" style="4" customWidth="1"/>
    <col min="6667" max="6668" width="18" style="4" customWidth="1"/>
    <col min="6669" max="6669" width="15.5703125" style="4" customWidth="1"/>
    <col min="6670" max="6670" width="6.42578125" style="4" customWidth="1"/>
    <col min="6671" max="6905" width="9.140625" style="4"/>
    <col min="6906" max="6906" width="2.28515625" style="4" customWidth="1"/>
    <col min="6907" max="6907" width="4.140625" style="4" customWidth="1"/>
    <col min="6908" max="6908" width="60.5703125" style="4" customWidth="1"/>
    <col min="6909" max="6909" width="13.28515625" style="4" customWidth="1"/>
    <col min="6910" max="6911" width="12.140625" style="4" customWidth="1"/>
    <col min="6912" max="6913" width="9.85546875" style="4" customWidth="1"/>
    <col min="6914" max="6915" width="13.28515625" style="4" customWidth="1"/>
    <col min="6916" max="6918" width="17.28515625" style="4" customWidth="1"/>
    <col min="6919" max="6922" width="16.85546875" style="4" customWidth="1"/>
    <col min="6923" max="6924" width="18" style="4" customWidth="1"/>
    <col min="6925" max="6925" width="15.5703125" style="4" customWidth="1"/>
    <col min="6926" max="6926" width="6.42578125" style="4" customWidth="1"/>
    <col min="6927" max="7161" width="9.140625" style="4"/>
    <col min="7162" max="7162" width="2.28515625" style="4" customWidth="1"/>
    <col min="7163" max="7163" width="4.140625" style="4" customWidth="1"/>
    <col min="7164" max="7164" width="60.5703125" style="4" customWidth="1"/>
    <col min="7165" max="7165" width="13.28515625" style="4" customWidth="1"/>
    <col min="7166" max="7167" width="12.140625" style="4" customWidth="1"/>
    <col min="7168" max="7169" width="9.85546875" style="4" customWidth="1"/>
    <col min="7170" max="7171" width="13.28515625" style="4" customWidth="1"/>
    <col min="7172" max="7174" width="17.28515625" style="4" customWidth="1"/>
    <col min="7175" max="7178" width="16.85546875" style="4" customWidth="1"/>
    <col min="7179" max="7180" width="18" style="4" customWidth="1"/>
    <col min="7181" max="7181" width="15.5703125" style="4" customWidth="1"/>
    <col min="7182" max="7182" width="6.42578125" style="4" customWidth="1"/>
    <col min="7183" max="7417" width="9.140625" style="4"/>
    <col min="7418" max="7418" width="2.28515625" style="4" customWidth="1"/>
    <col min="7419" max="7419" width="4.140625" style="4" customWidth="1"/>
    <col min="7420" max="7420" width="60.5703125" style="4" customWidth="1"/>
    <col min="7421" max="7421" width="13.28515625" style="4" customWidth="1"/>
    <col min="7422" max="7423" width="12.140625" style="4" customWidth="1"/>
    <col min="7424" max="7425" width="9.85546875" style="4" customWidth="1"/>
    <col min="7426" max="7427" width="13.28515625" style="4" customWidth="1"/>
    <col min="7428" max="7430" width="17.28515625" style="4" customWidth="1"/>
    <col min="7431" max="7434" width="16.85546875" style="4" customWidth="1"/>
    <col min="7435" max="7436" width="18" style="4" customWidth="1"/>
    <col min="7437" max="7437" width="15.5703125" style="4" customWidth="1"/>
    <col min="7438" max="7438" width="6.42578125" style="4" customWidth="1"/>
    <col min="7439" max="7673" width="9.140625" style="4"/>
    <col min="7674" max="7674" width="2.28515625" style="4" customWidth="1"/>
    <col min="7675" max="7675" width="4.140625" style="4" customWidth="1"/>
    <col min="7676" max="7676" width="60.5703125" style="4" customWidth="1"/>
    <col min="7677" max="7677" width="13.28515625" style="4" customWidth="1"/>
    <col min="7678" max="7679" width="12.140625" style="4" customWidth="1"/>
    <col min="7680" max="7681" width="9.85546875" style="4" customWidth="1"/>
    <col min="7682" max="7683" width="13.28515625" style="4" customWidth="1"/>
    <col min="7684" max="7686" width="17.28515625" style="4" customWidth="1"/>
    <col min="7687" max="7690" width="16.85546875" style="4" customWidth="1"/>
    <col min="7691" max="7692" width="18" style="4" customWidth="1"/>
    <col min="7693" max="7693" width="15.5703125" style="4" customWidth="1"/>
    <col min="7694" max="7694" width="6.42578125" style="4" customWidth="1"/>
    <col min="7695" max="7929" width="9.140625" style="4"/>
    <col min="7930" max="7930" width="2.28515625" style="4" customWidth="1"/>
    <col min="7931" max="7931" width="4.140625" style="4" customWidth="1"/>
    <col min="7932" max="7932" width="60.5703125" style="4" customWidth="1"/>
    <col min="7933" max="7933" width="13.28515625" style="4" customWidth="1"/>
    <col min="7934" max="7935" width="12.140625" style="4" customWidth="1"/>
    <col min="7936" max="7937" width="9.85546875" style="4" customWidth="1"/>
    <col min="7938" max="7939" width="13.28515625" style="4" customWidth="1"/>
    <col min="7940" max="7942" width="17.28515625" style="4" customWidth="1"/>
    <col min="7943" max="7946" width="16.85546875" style="4" customWidth="1"/>
    <col min="7947" max="7948" width="18" style="4" customWidth="1"/>
    <col min="7949" max="7949" width="15.5703125" style="4" customWidth="1"/>
    <col min="7950" max="7950" width="6.42578125" style="4" customWidth="1"/>
    <col min="7951" max="8185" width="9.140625" style="4"/>
    <col min="8186" max="8186" width="2.28515625" style="4" customWidth="1"/>
    <col min="8187" max="8187" width="4.140625" style="4" customWidth="1"/>
    <col min="8188" max="8188" width="60.5703125" style="4" customWidth="1"/>
    <col min="8189" max="8189" width="13.28515625" style="4" customWidth="1"/>
    <col min="8190" max="8191" width="12.140625" style="4" customWidth="1"/>
    <col min="8192" max="8193" width="9.85546875" style="4" customWidth="1"/>
    <col min="8194" max="8195" width="13.28515625" style="4" customWidth="1"/>
    <col min="8196" max="8198" width="17.28515625" style="4" customWidth="1"/>
    <col min="8199" max="8202" width="16.85546875" style="4" customWidth="1"/>
    <col min="8203" max="8204" width="18" style="4" customWidth="1"/>
    <col min="8205" max="8205" width="15.5703125" style="4" customWidth="1"/>
    <col min="8206" max="8206" width="6.42578125" style="4" customWidth="1"/>
    <col min="8207" max="8441" width="9.140625" style="4"/>
    <col min="8442" max="8442" width="2.28515625" style="4" customWidth="1"/>
    <col min="8443" max="8443" width="4.140625" style="4" customWidth="1"/>
    <col min="8444" max="8444" width="60.5703125" style="4" customWidth="1"/>
    <col min="8445" max="8445" width="13.28515625" style="4" customWidth="1"/>
    <col min="8446" max="8447" width="12.140625" style="4" customWidth="1"/>
    <col min="8448" max="8449" width="9.85546875" style="4" customWidth="1"/>
    <col min="8450" max="8451" width="13.28515625" style="4" customWidth="1"/>
    <col min="8452" max="8454" width="17.28515625" style="4" customWidth="1"/>
    <col min="8455" max="8458" width="16.85546875" style="4" customWidth="1"/>
    <col min="8459" max="8460" width="18" style="4" customWidth="1"/>
    <col min="8461" max="8461" width="15.5703125" style="4" customWidth="1"/>
    <col min="8462" max="8462" width="6.42578125" style="4" customWidth="1"/>
    <col min="8463" max="8697" width="9.140625" style="4"/>
    <col min="8698" max="8698" width="2.28515625" style="4" customWidth="1"/>
    <col min="8699" max="8699" width="4.140625" style="4" customWidth="1"/>
    <col min="8700" max="8700" width="60.5703125" style="4" customWidth="1"/>
    <col min="8701" max="8701" width="13.28515625" style="4" customWidth="1"/>
    <col min="8702" max="8703" width="12.140625" style="4" customWidth="1"/>
    <col min="8704" max="8705" width="9.85546875" style="4" customWidth="1"/>
    <col min="8706" max="8707" width="13.28515625" style="4" customWidth="1"/>
    <col min="8708" max="8710" width="17.28515625" style="4" customWidth="1"/>
    <col min="8711" max="8714" width="16.85546875" style="4" customWidth="1"/>
    <col min="8715" max="8716" width="18" style="4" customWidth="1"/>
    <col min="8717" max="8717" width="15.5703125" style="4" customWidth="1"/>
    <col min="8718" max="8718" width="6.42578125" style="4" customWidth="1"/>
    <col min="8719" max="8953" width="9.140625" style="4"/>
    <col min="8954" max="8954" width="2.28515625" style="4" customWidth="1"/>
    <col min="8955" max="8955" width="4.140625" style="4" customWidth="1"/>
    <col min="8956" max="8956" width="60.5703125" style="4" customWidth="1"/>
    <col min="8957" max="8957" width="13.28515625" style="4" customWidth="1"/>
    <col min="8958" max="8959" width="12.140625" style="4" customWidth="1"/>
    <col min="8960" max="8961" width="9.85546875" style="4" customWidth="1"/>
    <col min="8962" max="8963" width="13.28515625" style="4" customWidth="1"/>
    <col min="8964" max="8966" width="17.28515625" style="4" customWidth="1"/>
    <col min="8967" max="8970" width="16.85546875" style="4" customWidth="1"/>
    <col min="8971" max="8972" width="18" style="4" customWidth="1"/>
    <col min="8973" max="8973" width="15.5703125" style="4" customWidth="1"/>
    <col min="8974" max="8974" width="6.42578125" style="4" customWidth="1"/>
    <col min="8975" max="9209" width="9.140625" style="4"/>
    <col min="9210" max="9210" width="2.28515625" style="4" customWidth="1"/>
    <col min="9211" max="9211" width="4.140625" style="4" customWidth="1"/>
    <col min="9212" max="9212" width="60.5703125" style="4" customWidth="1"/>
    <col min="9213" max="9213" width="13.28515625" style="4" customWidth="1"/>
    <col min="9214" max="9215" width="12.140625" style="4" customWidth="1"/>
    <col min="9216" max="9217" width="9.85546875" style="4" customWidth="1"/>
    <col min="9218" max="9219" width="13.28515625" style="4" customWidth="1"/>
    <col min="9220" max="9222" width="17.28515625" style="4" customWidth="1"/>
    <col min="9223" max="9226" width="16.85546875" style="4" customWidth="1"/>
    <col min="9227" max="9228" width="18" style="4" customWidth="1"/>
    <col min="9229" max="9229" width="15.5703125" style="4" customWidth="1"/>
    <col min="9230" max="9230" width="6.42578125" style="4" customWidth="1"/>
    <col min="9231" max="9465" width="9.140625" style="4"/>
    <col min="9466" max="9466" width="2.28515625" style="4" customWidth="1"/>
    <col min="9467" max="9467" width="4.140625" style="4" customWidth="1"/>
    <col min="9468" max="9468" width="60.5703125" style="4" customWidth="1"/>
    <col min="9469" max="9469" width="13.28515625" style="4" customWidth="1"/>
    <col min="9470" max="9471" width="12.140625" style="4" customWidth="1"/>
    <col min="9472" max="9473" width="9.85546875" style="4" customWidth="1"/>
    <col min="9474" max="9475" width="13.28515625" style="4" customWidth="1"/>
    <col min="9476" max="9478" width="17.28515625" style="4" customWidth="1"/>
    <col min="9479" max="9482" width="16.85546875" style="4" customWidth="1"/>
    <col min="9483" max="9484" width="18" style="4" customWidth="1"/>
    <col min="9485" max="9485" width="15.5703125" style="4" customWidth="1"/>
    <col min="9486" max="9486" width="6.42578125" style="4" customWidth="1"/>
    <col min="9487" max="9721" width="9.140625" style="4"/>
    <col min="9722" max="9722" width="2.28515625" style="4" customWidth="1"/>
    <col min="9723" max="9723" width="4.140625" style="4" customWidth="1"/>
    <col min="9724" max="9724" width="60.5703125" style="4" customWidth="1"/>
    <col min="9725" max="9725" width="13.28515625" style="4" customWidth="1"/>
    <col min="9726" max="9727" width="12.140625" style="4" customWidth="1"/>
    <col min="9728" max="9729" width="9.85546875" style="4" customWidth="1"/>
    <col min="9730" max="9731" width="13.28515625" style="4" customWidth="1"/>
    <col min="9732" max="9734" width="17.28515625" style="4" customWidth="1"/>
    <col min="9735" max="9738" width="16.85546875" style="4" customWidth="1"/>
    <col min="9739" max="9740" width="18" style="4" customWidth="1"/>
    <col min="9741" max="9741" width="15.5703125" style="4" customWidth="1"/>
    <col min="9742" max="9742" width="6.42578125" style="4" customWidth="1"/>
    <col min="9743" max="9977" width="9.140625" style="4"/>
    <col min="9978" max="9978" width="2.28515625" style="4" customWidth="1"/>
    <col min="9979" max="9979" width="4.140625" style="4" customWidth="1"/>
    <col min="9980" max="9980" width="60.5703125" style="4" customWidth="1"/>
    <col min="9981" max="9981" width="13.28515625" style="4" customWidth="1"/>
    <col min="9982" max="9983" width="12.140625" style="4" customWidth="1"/>
    <col min="9984" max="9985" width="9.85546875" style="4" customWidth="1"/>
    <col min="9986" max="9987" width="13.28515625" style="4" customWidth="1"/>
    <col min="9988" max="9990" width="17.28515625" style="4" customWidth="1"/>
    <col min="9991" max="9994" width="16.85546875" style="4" customWidth="1"/>
    <col min="9995" max="9996" width="18" style="4" customWidth="1"/>
    <col min="9997" max="9997" width="15.5703125" style="4" customWidth="1"/>
    <col min="9998" max="9998" width="6.42578125" style="4" customWidth="1"/>
    <col min="9999" max="10233" width="9.140625" style="4"/>
    <col min="10234" max="10234" width="2.28515625" style="4" customWidth="1"/>
    <col min="10235" max="10235" width="4.140625" style="4" customWidth="1"/>
    <col min="10236" max="10236" width="60.5703125" style="4" customWidth="1"/>
    <col min="10237" max="10237" width="13.28515625" style="4" customWidth="1"/>
    <col min="10238" max="10239" width="12.140625" style="4" customWidth="1"/>
    <col min="10240" max="10241" width="9.85546875" style="4" customWidth="1"/>
    <col min="10242" max="10243" width="13.28515625" style="4" customWidth="1"/>
    <col min="10244" max="10246" width="17.28515625" style="4" customWidth="1"/>
    <col min="10247" max="10250" width="16.85546875" style="4" customWidth="1"/>
    <col min="10251" max="10252" width="18" style="4" customWidth="1"/>
    <col min="10253" max="10253" width="15.5703125" style="4" customWidth="1"/>
    <col min="10254" max="10254" width="6.42578125" style="4" customWidth="1"/>
    <col min="10255" max="10489" width="9.140625" style="4"/>
    <col min="10490" max="10490" width="2.28515625" style="4" customWidth="1"/>
    <col min="10491" max="10491" width="4.140625" style="4" customWidth="1"/>
    <col min="10492" max="10492" width="60.5703125" style="4" customWidth="1"/>
    <col min="10493" max="10493" width="13.28515625" style="4" customWidth="1"/>
    <col min="10494" max="10495" width="12.140625" style="4" customWidth="1"/>
    <col min="10496" max="10497" width="9.85546875" style="4" customWidth="1"/>
    <col min="10498" max="10499" width="13.28515625" style="4" customWidth="1"/>
    <col min="10500" max="10502" width="17.28515625" style="4" customWidth="1"/>
    <col min="10503" max="10506" width="16.85546875" style="4" customWidth="1"/>
    <col min="10507" max="10508" width="18" style="4" customWidth="1"/>
    <col min="10509" max="10509" width="15.5703125" style="4" customWidth="1"/>
    <col min="10510" max="10510" width="6.42578125" style="4" customWidth="1"/>
    <col min="10511" max="10745" width="9.140625" style="4"/>
    <col min="10746" max="10746" width="2.28515625" style="4" customWidth="1"/>
    <col min="10747" max="10747" width="4.140625" style="4" customWidth="1"/>
    <col min="10748" max="10748" width="60.5703125" style="4" customWidth="1"/>
    <col min="10749" max="10749" width="13.28515625" style="4" customWidth="1"/>
    <col min="10750" max="10751" width="12.140625" style="4" customWidth="1"/>
    <col min="10752" max="10753" width="9.85546875" style="4" customWidth="1"/>
    <col min="10754" max="10755" width="13.28515625" style="4" customWidth="1"/>
    <col min="10756" max="10758" width="17.28515625" style="4" customWidth="1"/>
    <col min="10759" max="10762" width="16.85546875" style="4" customWidth="1"/>
    <col min="10763" max="10764" width="18" style="4" customWidth="1"/>
    <col min="10765" max="10765" width="15.5703125" style="4" customWidth="1"/>
    <col min="10766" max="10766" width="6.42578125" style="4" customWidth="1"/>
    <col min="10767" max="11001" width="9.140625" style="4"/>
    <col min="11002" max="11002" width="2.28515625" style="4" customWidth="1"/>
    <col min="11003" max="11003" width="4.140625" style="4" customWidth="1"/>
    <col min="11004" max="11004" width="60.5703125" style="4" customWidth="1"/>
    <col min="11005" max="11005" width="13.28515625" style="4" customWidth="1"/>
    <col min="11006" max="11007" width="12.140625" style="4" customWidth="1"/>
    <col min="11008" max="11009" width="9.85546875" style="4" customWidth="1"/>
    <col min="11010" max="11011" width="13.28515625" style="4" customWidth="1"/>
    <col min="11012" max="11014" width="17.28515625" style="4" customWidth="1"/>
    <col min="11015" max="11018" width="16.85546875" style="4" customWidth="1"/>
    <col min="11019" max="11020" width="18" style="4" customWidth="1"/>
    <col min="11021" max="11021" width="15.5703125" style="4" customWidth="1"/>
    <col min="11022" max="11022" width="6.42578125" style="4" customWidth="1"/>
    <col min="11023" max="11257" width="9.140625" style="4"/>
    <col min="11258" max="11258" width="2.28515625" style="4" customWidth="1"/>
    <col min="11259" max="11259" width="4.140625" style="4" customWidth="1"/>
    <col min="11260" max="11260" width="60.5703125" style="4" customWidth="1"/>
    <col min="11261" max="11261" width="13.28515625" style="4" customWidth="1"/>
    <col min="11262" max="11263" width="12.140625" style="4" customWidth="1"/>
    <col min="11264" max="11265" width="9.85546875" style="4" customWidth="1"/>
    <col min="11266" max="11267" width="13.28515625" style="4" customWidth="1"/>
    <col min="11268" max="11270" width="17.28515625" style="4" customWidth="1"/>
    <col min="11271" max="11274" width="16.85546875" style="4" customWidth="1"/>
    <col min="11275" max="11276" width="18" style="4" customWidth="1"/>
    <col min="11277" max="11277" width="15.5703125" style="4" customWidth="1"/>
    <col min="11278" max="11278" width="6.42578125" style="4" customWidth="1"/>
    <col min="11279" max="11513" width="9.140625" style="4"/>
    <col min="11514" max="11514" width="2.28515625" style="4" customWidth="1"/>
    <col min="11515" max="11515" width="4.140625" style="4" customWidth="1"/>
    <col min="11516" max="11516" width="60.5703125" style="4" customWidth="1"/>
    <col min="11517" max="11517" width="13.28515625" style="4" customWidth="1"/>
    <col min="11518" max="11519" width="12.140625" style="4" customWidth="1"/>
    <col min="11520" max="11521" width="9.85546875" style="4" customWidth="1"/>
    <col min="11522" max="11523" width="13.28515625" style="4" customWidth="1"/>
    <col min="11524" max="11526" width="17.28515625" style="4" customWidth="1"/>
    <col min="11527" max="11530" width="16.85546875" style="4" customWidth="1"/>
    <col min="11531" max="11532" width="18" style="4" customWidth="1"/>
    <col min="11533" max="11533" width="15.5703125" style="4" customWidth="1"/>
    <col min="11534" max="11534" width="6.42578125" style="4" customWidth="1"/>
    <col min="11535" max="11769" width="9.140625" style="4"/>
    <col min="11770" max="11770" width="2.28515625" style="4" customWidth="1"/>
    <col min="11771" max="11771" width="4.140625" style="4" customWidth="1"/>
    <col min="11772" max="11772" width="60.5703125" style="4" customWidth="1"/>
    <col min="11773" max="11773" width="13.28515625" style="4" customWidth="1"/>
    <col min="11774" max="11775" width="12.140625" style="4" customWidth="1"/>
    <col min="11776" max="11777" width="9.85546875" style="4" customWidth="1"/>
    <col min="11778" max="11779" width="13.28515625" style="4" customWidth="1"/>
    <col min="11780" max="11782" width="17.28515625" style="4" customWidth="1"/>
    <col min="11783" max="11786" width="16.85546875" style="4" customWidth="1"/>
    <col min="11787" max="11788" width="18" style="4" customWidth="1"/>
    <col min="11789" max="11789" width="15.5703125" style="4" customWidth="1"/>
    <col min="11790" max="11790" width="6.42578125" style="4" customWidth="1"/>
    <col min="11791" max="12025" width="9.140625" style="4"/>
    <col min="12026" max="12026" width="2.28515625" style="4" customWidth="1"/>
    <col min="12027" max="12027" width="4.140625" style="4" customWidth="1"/>
    <col min="12028" max="12028" width="60.5703125" style="4" customWidth="1"/>
    <col min="12029" max="12029" width="13.28515625" style="4" customWidth="1"/>
    <col min="12030" max="12031" width="12.140625" style="4" customWidth="1"/>
    <col min="12032" max="12033" width="9.85546875" style="4" customWidth="1"/>
    <col min="12034" max="12035" width="13.28515625" style="4" customWidth="1"/>
    <col min="12036" max="12038" width="17.28515625" style="4" customWidth="1"/>
    <col min="12039" max="12042" width="16.85546875" style="4" customWidth="1"/>
    <col min="12043" max="12044" width="18" style="4" customWidth="1"/>
    <col min="12045" max="12045" width="15.5703125" style="4" customWidth="1"/>
    <col min="12046" max="12046" width="6.42578125" style="4" customWidth="1"/>
    <col min="12047" max="12281" width="9.140625" style="4"/>
    <col min="12282" max="12282" width="2.28515625" style="4" customWidth="1"/>
    <col min="12283" max="12283" width="4.140625" style="4" customWidth="1"/>
    <col min="12284" max="12284" width="60.5703125" style="4" customWidth="1"/>
    <col min="12285" max="12285" width="13.28515625" style="4" customWidth="1"/>
    <col min="12286" max="12287" width="12.140625" style="4" customWidth="1"/>
    <col min="12288" max="12289" width="9.85546875" style="4" customWidth="1"/>
    <col min="12290" max="12291" width="13.28515625" style="4" customWidth="1"/>
    <col min="12292" max="12294" width="17.28515625" style="4" customWidth="1"/>
    <col min="12295" max="12298" width="16.85546875" style="4" customWidth="1"/>
    <col min="12299" max="12300" width="18" style="4" customWidth="1"/>
    <col min="12301" max="12301" width="15.5703125" style="4" customWidth="1"/>
    <col min="12302" max="12302" width="6.42578125" style="4" customWidth="1"/>
    <col min="12303" max="12537" width="9.140625" style="4"/>
    <col min="12538" max="12538" width="2.28515625" style="4" customWidth="1"/>
    <col min="12539" max="12539" width="4.140625" style="4" customWidth="1"/>
    <col min="12540" max="12540" width="60.5703125" style="4" customWidth="1"/>
    <col min="12541" max="12541" width="13.28515625" style="4" customWidth="1"/>
    <col min="12542" max="12543" width="12.140625" style="4" customWidth="1"/>
    <col min="12544" max="12545" width="9.85546875" style="4" customWidth="1"/>
    <col min="12546" max="12547" width="13.28515625" style="4" customWidth="1"/>
    <col min="12548" max="12550" width="17.28515625" style="4" customWidth="1"/>
    <col min="12551" max="12554" width="16.85546875" style="4" customWidth="1"/>
    <col min="12555" max="12556" width="18" style="4" customWidth="1"/>
    <col min="12557" max="12557" width="15.5703125" style="4" customWidth="1"/>
    <col min="12558" max="12558" width="6.42578125" style="4" customWidth="1"/>
    <col min="12559" max="12793" width="9.140625" style="4"/>
    <col min="12794" max="12794" width="2.28515625" style="4" customWidth="1"/>
    <col min="12795" max="12795" width="4.140625" style="4" customWidth="1"/>
    <col min="12796" max="12796" width="60.5703125" style="4" customWidth="1"/>
    <col min="12797" max="12797" width="13.28515625" style="4" customWidth="1"/>
    <col min="12798" max="12799" width="12.140625" style="4" customWidth="1"/>
    <col min="12800" max="12801" width="9.85546875" style="4" customWidth="1"/>
    <col min="12802" max="12803" width="13.28515625" style="4" customWidth="1"/>
    <col min="12804" max="12806" width="17.28515625" style="4" customWidth="1"/>
    <col min="12807" max="12810" width="16.85546875" style="4" customWidth="1"/>
    <col min="12811" max="12812" width="18" style="4" customWidth="1"/>
    <col min="12813" max="12813" width="15.5703125" style="4" customWidth="1"/>
    <col min="12814" max="12814" width="6.42578125" style="4" customWidth="1"/>
    <col min="12815" max="13049" width="9.140625" style="4"/>
    <col min="13050" max="13050" width="2.28515625" style="4" customWidth="1"/>
    <col min="13051" max="13051" width="4.140625" style="4" customWidth="1"/>
    <col min="13052" max="13052" width="60.5703125" style="4" customWidth="1"/>
    <col min="13053" max="13053" width="13.28515625" style="4" customWidth="1"/>
    <col min="13054" max="13055" width="12.140625" style="4" customWidth="1"/>
    <col min="13056" max="13057" width="9.85546875" style="4" customWidth="1"/>
    <col min="13058" max="13059" width="13.28515625" style="4" customWidth="1"/>
    <col min="13060" max="13062" width="17.28515625" style="4" customWidth="1"/>
    <col min="13063" max="13066" width="16.85546875" style="4" customWidth="1"/>
    <col min="13067" max="13068" width="18" style="4" customWidth="1"/>
    <col min="13069" max="13069" width="15.5703125" style="4" customWidth="1"/>
    <col min="13070" max="13070" width="6.42578125" style="4" customWidth="1"/>
    <col min="13071" max="13305" width="9.140625" style="4"/>
    <col min="13306" max="13306" width="2.28515625" style="4" customWidth="1"/>
    <col min="13307" max="13307" width="4.140625" style="4" customWidth="1"/>
    <col min="13308" max="13308" width="60.5703125" style="4" customWidth="1"/>
    <col min="13309" max="13309" width="13.28515625" style="4" customWidth="1"/>
    <col min="13310" max="13311" width="12.140625" style="4" customWidth="1"/>
    <col min="13312" max="13313" width="9.85546875" style="4" customWidth="1"/>
    <col min="13314" max="13315" width="13.28515625" style="4" customWidth="1"/>
    <col min="13316" max="13318" width="17.28515625" style="4" customWidth="1"/>
    <col min="13319" max="13322" width="16.85546875" style="4" customWidth="1"/>
    <col min="13323" max="13324" width="18" style="4" customWidth="1"/>
    <col min="13325" max="13325" width="15.5703125" style="4" customWidth="1"/>
    <col min="13326" max="13326" width="6.42578125" style="4" customWidth="1"/>
    <col min="13327" max="13561" width="9.140625" style="4"/>
    <col min="13562" max="13562" width="2.28515625" style="4" customWidth="1"/>
    <col min="13563" max="13563" width="4.140625" style="4" customWidth="1"/>
    <col min="13564" max="13564" width="60.5703125" style="4" customWidth="1"/>
    <col min="13565" max="13565" width="13.28515625" style="4" customWidth="1"/>
    <col min="13566" max="13567" width="12.140625" style="4" customWidth="1"/>
    <col min="13568" max="13569" width="9.85546875" style="4" customWidth="1"/>
    <col min="13570" max="13571" width="13.28515625" style="4" customWidth="1"/>
    <col min="13572" max="13574" width="17.28515625" style="4" customWidth="1"/>
    <col min="13575" max="13578" width="16.85546875" style="4" customWidth="1"/>
    <col min="13579" max="13580" width="18" style="4" customWidth="1"/>
    <col min="13581" max="13581" width="15.5703125" style="4" customWidth="1"/>
    <col min="13582" max="13582" width="6.42578125" style="4" customWidth="1"/>
    <col min="13583" max="13817" width="9.140625" style="4"/>
    <col min="13818" max="13818" width="2.28515625" style="4" customWidth="1"/>
    <col min="13819" max="13819" width="4.140625" style="4" customWidth="1"/>
    <col min="13820" max="13820" width="60.5703125" style="4" customWidth="1"/>
    <col min="13821" max="13821" width="13.28515625" style="4" customWidth="1"/>
    <col min="13822" max="13823" width="12.140625" style="4" customWidth="1"/>
    <col min="13824" max="13825" width="9.85546875" style="4" customWidth="1"/>
    <col min="13826" max="13827" width="13.28515625" style="4" customWidth="1"/>
    <col min="13828" max="13830" width="17.28515625" style="4" customWidth="1"/>
    <col min="13831" max="13834" width="16.85546875" style="4" customWidth="1"/>
    <col min="13835" max="13836" width="18" style="4" customWidth="1"/>
    <col min="13837" max="13837" width="15.5703125" style="4" customWidth="1"/>
    <col min="13838" max="13838" width="6.42578125" style="4" customWidth="1"/>
    <col min="13839" max="14073" width="9.140625" style="4"/>
    <col min="14074" max="14074" width="2.28515625" style="4" customWidth="1"/>
    <col min="14075" max="14075" width="4.140625" style="4" customWidth="1"/>
    <col min="14076" max="14076" width="60.5703125" style="4" customWidth="1"/>
    <col min="14077" max="14077" width="13.28515625" style="4" customWidth="1"/>
    <col min="14078" max="14079" width="12.140625" style="4" customWidth="1"/>
    <col min="14080" max="14081" width="9.85546875" style="4" customWidth="1"/>
    <col min="14082" max="14083" width="13.28515625" style="4" customWidth="1"/>
    <col min="14084" max="14086" width="17.28515625" style="4" customWidth="1"/>
    <col min="14087" max="14090" width="16.85546875" style="4" customWidth="1"/>
    <col min="14091" max="14092" width="18" style="4" customWidth="1"/>
    <col min="14093" max="14093" width="15.5703125" style="4" customWidth="1"/>
    <col min="14094" max="14094" width="6.42578125" style="4" customWidth="1"/>
    <col min="14095" max="14329" width="9.140625" style="4"/>
    <col min="14330" max="14330" width="2.28515625" style="4" customWidth="1"/>
    <col min="14331" max="14331" width="4.140625" style="4" customWidth="1"/>
    <col min="14332" max="14332" width="60.5703125" style="4" customWidth="1"/>
    <col min="14333" max="14333" width="13.28515625" style="4" customWidth="1"/>
    <col min="14334" max="14335" width="12.140625" style="4" customWidth="1"/>
    <col min="14336" max="14337" width="9.85546875" style="4" customWidth="1"/>
    <col min="14338" max="14339" width="13.28515625" style="4" customWidth="1"/>
    <col min="14340" max="14342" width="17.28515625" style="4" customWidth="1"/>
    <col min="14343" max="14346" width="16.85546875" style="4" customWidth="1"/>
    <col min="14347" max="14348" width="18" style="4" customWidth="1"/>
    <col min="14349" max="14349" width="15.5703125" style="4" customWidth="1"/>
    <col min="14350" max="14350" width="6.42578125" style="4" customWidth="1"/>
    <col min="14351" max="14585" width="9.140625" style="4"/>
    <col min="14586" max="14586" width="2.28515625" style="4" customWidth="1"/>
    <col min="14587" max="14587" width="4.140625" style="4" customWidth="1"/>
    <col min="14588" max="14588" width="60.5703125" style="4" customWidth="1"/>
    <col min="14589" max="14589" width="13.28515625" style="4" customWidth="1"/>
    <col min="14590" max="14591" width="12.140625" style="4" customWidth="1"/>
    <col min="14592" max="14593" width="9.85546875" style="4" customWidth="1"/>
    <col min="14594" max="14595" width="13.28515625" style="4" customWidth="1"/>
    <col min="14596" max="14598" width="17.28515625" style="4" customWidth="1"/>
    <col min="14599" max="14602" width="16.85546875" style="4" customWidth="1"/>
    <col min="14603" max="14604" width="18" style="4" customWidth="1"/>
    <col min="14605" max="14605" width="15.5703125" style="4" customWidth="1"/>
    <col min="14606" max="14606" width="6.42578125" style="4" customWidth="1"/>
    <col min="14607" max="14841" width="9.140625" style="4"/>
    <col min="14842" max="14842" width="2.28515625" style="4" customWidth="1"/>
    <col min="14843" max="14843" width="4.140625" style="4" customWidth="1"/>
    <col min="14844" max="14844" width="60.5703125" style="4" customWidth="1"/>
    <col min="14845" max="14845" width="13.28515625" style="4" customWidth="1"/>
    <col min="14846" max="14847" width="12.140625" style="4" customWidth="1"/>
    <col min="14848" max="14849" width="9.85546875" style="4" customWidth="1"/>
    <col min="14850" max="14851" width="13.28515625" style="4" customWidth="1"/>
    <col min="14852" max="14854" width="17.28515625" style="4" customWidth="1"/>
    <col min="14855" max="14858" width="16.85546875" style="4" customWidth="1"/>
    <col min="14859" max="14860" width="18" style="4" customWidth="1"/>
    <col min="14861" max="14861" width="15.5703125" style="4" customWidth="1"/>
    <col min="14862" max="14862" width="6.42578125" style="4" customWidth="1"/>
    <col min="14863" max="15097" width="9.140625" style="4"/>
    <col min="15098" max="15098" width="2.28515625" style="4" customWidth="1"/>
    <col min="15099" max="15099" width="4.140625" style="4" customWidth="1"/>
    <col min="15100" max="15100" width="60.5703125" style="4" customWidth="1"/>
    <col min="15101" max="15101" width="13.28515625" style="4" customWidth="1"/>
    <col min="15102" max="15103" width="12.140625" style="4" customWidth="1"/>
    <col min="15104" max="15105" width="9.85546875" style="4" customWidth="1"/>
    <col min="15106" max="15107" width="13.28515625" style="4" customWidth="1"/>
    <col min="15108" max="15110" width="17.28515625" style="4" customWidth="1"/>
    <col min="15111" max="15114" width="16.85546875" style="4" customWidth="1"/>
    <col min="15115" max="15116" width="18" style="4" customWidth="1"/>
    <col min="15117" max="15117" width="15.5703125" style="4" customWidth="1"/>
    <col min="15118" max="15118" width="6.42578125" style="4" customWidth="1"/>
    <col min="15119" max="15353" width="9.140625" style="4"/>
    <col min="15354" max="15354" width="2.28515625" style="4" customWidth="1"/>
    <col min="15355" max="15355" width="4.140625" style="4" customWidth="1"/>
    <col min="15356" max="15356" width="60.5703125" style="4" customWidth="1"/>
    <col min="15357" max="15357" width="13.28515625" style="4" customWidth="1"/>
    <col min="15358" max="15359" width="12.140625" style="4" customWidth="1"/>
    <col min="15360" max="15361" width="9.85546875" style="4" customWidth="1"/>
    <col min="15362" max="15363" width="13.28515625" style="4" customWidth="1"/>
    <col min="15364" max="15366" width="17.28515625" style="4" customWidth="1"/>
    <col min="15367" max="15370" width="16.85546875" style="4" customWidth="1"/>
    <col min="15371" max="15372" width="18" style="4" customWidth="1"/>
    <col min="15373" max="15373" width="15.5703125" style="4" customWidth="1"/>
    <col min="15374" max="15374" width="6.42578125" style="4" customWidth="1"/>
    <col min="15375" max="15609" width="9.140625" style="4"/>
    <col min="15610" max="15610" width="2.28515625" style="4" customWidth="1"/>
    <col min="15611" max="15611" width="4.140625" style="4" customWidth="1"/>
    <col min="15612" max="15612" width="60.5703125" style="4" customWidth="1"/>
    <col min="15613" max="15613" width="13.28515625" style="4" customWidth="1"/>
    <col min="15614" max="15615" width="12.140625" style="4" customWidth="1"/>
    <col min="15616" max="15617" width="9.85546875" style="4" customWidth="1"/>
    <col min="15618" max="15619" width="13.28515625" style="4" customWidth="1"/>
    <col min="15620" max="15622" width="17.28515625" style="4" customWidth="1"/>
    <col min="15623" max="15626" width="16.85546875" style="4" customWidth="1"/>
    <col min="15627" max="15628" width="18" style="4" customWidth="1"/>
    <col min="15629" max="15629" width="15.5703125" style="4" customWidth="1"/>
    <col min="15630" max="15630" width="6.42578125" style="4" customWidth="1"/>
    <col min="15631" max="15865" width="9.140625" style="4"/>
    <col min="15866" max="15866" width="2.28515625" style="4" customWidth="1"/>
    <col min="15867" max="15867" width="4.140625" style="4" customWidth="1"/>
    <col min="15868" max="15868" width="60.5703125" style="4" customWidth="1"/>
    <col min="15869" max="15869" width="13.28515625" style="4" customWidth="1"/>
    <col min="15870" max="15871" width="12.140625" style="4" customWidth="1"/>
    <col min="15872" max="15873" width="9.85546875" style="4" customWidth="1"/>
    <col min="15874" max="15875" width="13.28515625" style="4" customWidth="1"/>
    <col min="15876" max="15878" width="17.28515625" style="4" customWidth="1"/>
    <col min="15879" max="15882" width="16.85546875" style="4" customWidth="1"/>
    <col min="15883" max="15884" width="18" style="4" customWidth="1"/>
    <col min="15885" max="15885" width="15.5703125" style="4" customWidth="1"/>
    <col min="15886" max="15886" width="6.42578125" style="4" customWidth="1"/>
    <col min="15887" max="16121" width="9.140625" style="4"/>
    <col min="16122" max="16122" width="2.28515625" style="4" customWidth="1"/>
    <col min="16123" max="16123" width="4.140625" style="4" customWidth="1"/>
    <col min="16124" max="16124" width="60.5703125" style="4" customWidth="1"/>
    <col min="16125" max="16125" width="13.28515625" style="4" customWidth="1"/>
    <col min="16126" max="16127" width="12.140625" style="4" customWidth="1"/>
    <col min="16128" max="16129" width="9.85546875" style="4" customWidth="1"/>
    <col min="16130" max="16131" width="13.28515625" style="4" customWidth="1"/>
    <col min="16132" max="16134" width="17.28515625" style="4" customWidth="1"/>
    <col min="16135" max="16138" width="16.85546875" style="4" customWidth="1"/>
    <col min="16139" max="16140" width="18" style="4" customWidth="1"/>
    <col min="16141" max="16141" width="15.5703125" style="4" customWidth="1"/>
    <col min="16142" max="16142" width="6.42578125" style="4" customWidth="1"/>
    <col min="16143" max="16384" width="9.140625" style="4"/>
  </cols>
  <sheetData>
    <row r="1" spans="1:14" s="21" customFormat="1" ht="14.1" customHeight="1" x14ac:dyDescent="0.25">
      <c r="A1" s="968" t="str">
        <f>'AFS - Funds'!A1:I1</f>
        <v>NAME OF INSURANCE COMPANY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</row>
    <row r="2" spans="1:14" s="21" customFormat="1" ht="14.1" customHeight="1" x14ac:dyDescent="0.25">
      <c r="A2" s="952" t="str">
        <f>'AFS - Funds'!A2:I2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  <c r="J2" s="952"/>
      <c r="K2" s="952"/>
      <c r="L2" s="952"/>
      <c r="M2" s="952"/>
      <c r="N2" s="92"/>
    </row>
    <row r="3" spans="1:14" s="21" customFormat="1" ht="14.1" customHeight="1" x14ac:dyDescent="0.25">
      <c r="A3" s="952" t="str">
        <f>'AFS - Funds'!A3:I3</f>
        <v>AS OF DATE</v>
      </c>
      <c r="B3" s="952"/>
      <c r="C3" s="952"/>
      <c r="D3" s="952"/>
      <c r="E3" s="952"/>
      <c r="F3" s="952"/>
      <c r="G3" s="952"/>
      <c r="H3" s="952"/>
      <c r="I3" s="952"/>
      <c r="J3" s="952"/>
      <c r="K3" s="952"/>
      <c r="L3" s="952"/>
      <c r="M3" s="952"/>
      <c r="N3" s="92"/>
    </row>
    <row r="4" spans="1:14" s="21" customFormat="1" ht="14.1" customHeight="1" thickBot="1" x14ac:dyDescent="0.3">
      <c r="A4" s="1026"/>
      <c r="B4" s="1026"/>
      <c r="C4" s="1026"/>
      <c r="D4" s="1026"/>
      <c r="E4" s="1026"/>
      <c r="F4" s="1026"/>
      <c r="G4" s="1026"/>
      <c r="H4" s="1026"/>
      <c r="I4" s="1026"/>
      <c r="J4" s="1026"/>
      <c r="K4" s="1026"/>
      <c r="L4" s="1026"/>
      <c r="M4" s="1026"/>
    </row>
    <row r="5" spans="1:14" s="28" customFormat="1" ht="12.75" customHeight="1" x14ac:dyDescent="0.2">
      <c r="A5" s="979" t="s">
        <v>100</v>
      </c>
      <c r="B5" s="980"/>
      <c r="C5" s="980"/>
      <c r="D5" s="980" t="s">
        <v>125</v>
      </c>
      <c r="E5" s="1032" t="s">
        <v>126</v>
      </c>
      <c r="F5" s="980" t="s">
        <v>127</v>
      </c>
      <c r="G5" s="1034" t="s">
        <v>128</v>
      </c>
      <c r="H5" s="980" t="s">
        <v>129</v>
      </c>
      <c r="I5" s="980"/>
      <c r="J5" s="980" t="s">
        <v>377</v>
      </c>
      <c r="K5" s="980" t="s">
        <v>378</v>
      </c>
      <c r="L5" s="980" t="s">
        <v>131</v>
      </c>
      <c r="M5" s="1030" t="s">
        <v>132</v>
      </c>
    </row>
    <row r="6" spans="1:14" s="28" customFormat="1" ht="12.75" customHeight="1" x14ac:dyDescent="0.2">
      <c r="A6" s="981"/>
      <c r="B6" s="982"/>
      <c r="C6" s="982"/>
      <c r="D6" s="982"/>
      <c r="E6" s="1033"/>
      <c r="F6" s="982"/>
      <c r="G6" s="977"/>
      <c r="H6" s="982"/>
      <c r="I6" s="982"/>
      <c r="J6" s="982"/>
      <c r="K6" s="982"/>
      <c r="L6" s="982"/>
      <c r="M6" s="1031"/>
    </row>
    <row r="7" spans="1:14" s="28" customFormat="1" ht="12.75" customHeight="1" x14ac:dyDescent="0.2">
      <c r="A7" s="981"/>
      <c r="B7" s="982"/>
      <c r="C7" s="982"/>
      <c r="D7" s="982"/>
      <c r="E7" s="1033"/>
      <c r="F7" s="982"/>
      <c r="G7" s="977"/>
      <c r="H7" s="982" t="s">
        <v>135</v>
      </c>
      <c r="I7" s="982" t="s">
        <v>136</v>
      </c>
      <c r="J7" s="982"/>
      <c r="K7" s="982"/>
      <c r="L7" s="982"/>
      <c r="M7" s="1031"/>
    </row>
    <row r="8" spans="1:14" s="28" customFormat="1" ht="12.75" customHeight="1" x14ac:dyDescent="0.2">
      <c r="A8" s="981"/>
      <c r="B8" s="982"/>
      <c r="C8" s="982"/>
      <c r="D8" s="982"/>
      <c r="E8" s="1033"/>
      <c r="F8" s="982"/>
      <c r="G8" s="977"/>
      <c r="H8" s="982"/>
      <c r="I8" s="982"/>
      <c r="J8" s="982"/>
      <c r="K8" s="982"/>
      <c r="L8" s="982"/>
      <c r="M8" s="1031"/>
    </row>
    <row r="9" spans="1:14" s="28" customFormat="1" ht="12.75" customHeight="1" x14ac:dyDescent="0.2">
      <c r="A9" s="981"/>
      <c r="B9" s="982"/>
      <c r="C9" s="982"/>
      <c r="D9" s="982"/>
      <c r="E9" s="1033"/>
      <c r="F9" s="982"/>
      <c r="G9" s="978"/>
      <c r="H9" s="982"/>
      <c r="I9" s="982"/>
      <c r="J9" s="982"/>
      <c r="K9" s="982"/>
      <c r="L9" s="982"/>
      <c r="M9" s="1031"/>
    </row>
    <row r="10" spans="1:14" s="28" customFormat="1" ht="12" customHeight="1" thickBot="1" x14ac:dyDescent="0.25">
      <c r="A10" s="1027"/>
      <c r="B10" s="975"/>
      <c r="C10" s="975"/>
      <c r="D10" s="26"/>
      <c r="E10" s="26"/>
      <c r="F10" s="26"/>
      <c r="G10" s="26"/>
      <c r="H10" s="26"/>
      <c r="I10" s="26"/>
      <c r="J10" s="98"/>
      <c r="K10" s="98"/>
      <c r="L10" s="98"/>
      <c r="M10" s="99"/>
    </row>
    <row r="11" spans="1:14" s="28" customFormat="1" ht="12.75" customHeight="1" x14ac:dyDescent="0.2">
      <c r="A11" s="124"/>
      <c r="B11" s="350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378"/>
    </row>
    <row r="12" spans="1:14" s="28" customFormat="1" ht="12.75" customHeight="1" x14ac:dyDescent="0.2">
      <c r="A12" s="132" t="s">
        <v>108</v>
      </c>
      <c r="B12" s="399" t="s">
        <v>269</v>
      </c>
      <c r="C12" s="400"/>
      <c r="D12" s="36"/>
      <c r="E12" s="236"/>
      <c r="F12" s="151"/>
      <c r="G12" s="58"/>
      <c r="H12" s="37"/>
      <c r="I12" s="58"/>
      <c r="J12" s="58"/>
      <c r="K12" s="58"/>
      <c r="L12" s="151"/>
      <c r="M12" s="38"/>
    </row>
    <row r="13" spans="1:14" s="28" customFormat="1" ht="12.75" customHeight="1" x14ac:dyDescent="0.2">
      <c r="A13" s="132"/>
      <c r="B13" s="401">
        <v>1</v>
      </c>
      <c r="C13" s="402"/>
      <c r="D13" s="403"/>
      <c r="E13" s="379"/>
      <c r="F13" s="152"/>
      <c r="G13" s="41"/>
      <c r="H13" s="40"/>
      <c r="I13" s="41"/>
      <c r="J13" s="41"/>
      <c r="K13" s="41"/>
      <c r="L13" s="152"/>
      <c r="M13" s="42"/>
    </row>
    <row r="14" spans="1:14" s="28" customFormat="1" ht="12.75" customHeight="1" x14ac:dyDescent="0.2">
      <c r="A14" s="132"/>
      <c r="B14" s="401">
        <v>2</v>
      </c>
      <c r="C14" s="105"/>
      <c r="D14" s="404"/>
      <c r="E14" s="293"/>
      <c r="F14" s="156"/>
      <c r="G14" s="45"/>
      <c r="H14" s="44"/>
      <c r="I14" s="45"/>
      <c r="J14" s="45"/>
      <c r="K14" s="45"/>
      <c r="L14" s="156"/>
      <c r="M14" s="47"/>
    </row>
    <row r="15" spans="1:14" s="28" customFormat="1" ht="12.75" customHeight="1" thickBot="1" x14ac:dyDescent="0.25">
      <c r="A15" s="132"/>
      <c r="B15" s="401">
        <v>3</v>
      </c>
      <c r="C15" s="105"/>
      <c r="D15" s="404"/>
      <c r="E15" s="293"/>
      <c r="F15" s="156"/>
      <c r="G15" s="45"/>
      <c r="H15" s="107"/>
      <c r="I15" s="163"/>
      <c r="J15" s="163"/>
      <c r="K15" s="163"/>
      <c r="L15" s="161"/>
      <c r="M15" s="164"/>
    </row>
    <row r="16" spans="1:14" ht="12.75" customHeight="1" thickBot="1" x14ac:dyDescent="0.25">
      <c r="A16" s="127"/>
      <c r="B16" s="51" t="s">
        <v>270</v>
      </c>
      <c r="C16" s="111"/>
      <c r="D16" s="111"/>
      <c r="E16" s="389"/>
      <c r="F16" s="405"/>
      <c r="G16" s="67"/>
      <c r="H16" s="52"/>
      <c r="I16" s="201"/>
      <c r="J16" s="201">
        <f>SUM(J13:J15)</f>
        <v>0</v>
      </c>
      <c r="K16" s="201">
        <f>SUM(K13:K15)</f>
        <v>0</v>
      </c>
      <c r="L16" s="406"/>
      <c r="M16" s="407"/>
    </row>
    <row r="17" spans="1:13" s="28" customFormat="1" ht="12.75" customHeight="1" x14ac:dyDescent="0.2">
      <c r="A17" s="60"/>
      <c r="B17" s="34"/>
      <c r="C17" s="151"/>
      <c r="D17" s="36"/>
      <c r="E17" s="236"/>
      <c r="F17" s="151"/>
      <c r="G17" s="58"/>
      <c r="H17" s="30"/>
      <c r="I17" s="56"/>
      <c r="J17" s="56"/>
      <c r="K17" s="56"/>
      <c r="L17" s="31"/>
      <c r="M17" s="32"/>
    </row>
    <row r="18" spans="1:13" s="28" customFormat="1" ht="12.75" customHeight="1" x14ac:dyDescent="0.2">
      <c r="A18" s="132" t="s">
        <v>110</v>
      </c>
      <c r="B18" s="399" t="s">
        <v>271</v>
      </c>
      <c r="C18" s="400"/>
      <c r="D18" s="36"/>
      <c r="E18" s="236"/>
      <c r="F18" s="151"/>
      <c r="G18" s="58"/>
      <c r="H18" s="37"/>
      <c r="I18" s="58"/>
      <c r="J18" s="58"/>
      <c r="K18" s="58"/>
      <c r="L18" s="36"/>
      <c r="M18" s="38"/>
    </row>
    <row r="19" spans="1:13" s="28" customFormat="1" ht="12.75" customHeight="1" x14ac:dyDescent="0.2">
      <c r="A19" s="132"/>
      <c r="B19" s="401">
        <v>1</v>
      </c>
      <c r="C19" s="402"/>
      <c r="D19" s="403"/>
      <c r="E19" s="379"/>
      <c r="F19" s="152"/>
      <c r="G19" s="41"/>
      <c r="H19" s="40"/>
      <c r="I19" s="41"/>
      <c r="J19" s="41"/>
      <c r="K19" s="41"/>
      <c r="L19" s="152"/>
      <c r="M19" s="42"/>
    </row>
    <row r="20" spans="1:13" s="28" customFormat="1" ht="12.75" customHeight="1" x14ac:dyDescent="0.2">
      <c r="A20" s="132"/>
      <c r="B20" s="401">
        <v>2</v>
      </c>
      <c r="C20" s="105"/>
      <c r="D20" s="404"/>
      <c r="E20" s="293"/>
      <c r="F20" s="156"/>
      <c r="G20" s="45"/>
      <c r="H20" s="44"/>
      <c r="I20" s="45"/>
      <c r="J20" s="45"/>
      <c r="K20" s="45"/>
      <c r="L20" s="156"/>
      <c r="M20" s="47"/>
    </row>
    <row r="21" spans="1:13" s="28" customFormat="1" ht="12.75" customHeight="1" thickBot="1" x14ac:dyDescent="0.25">
      <c r="A21" s="132"/>
      <c r="B21" s="401">
        <v>3</v>
      </c>
      <c r="C21" s="105"/>
      <c r="D21" s="404"/>
      <c r="E21" s="293"/>
      <c r="F21" s="156"/>
      <c r="G21" s="45"/>
      <c r="H21" s="107"/>
      <c r="I21" s="163"/>
      <c r="J21" s="163"/>
      <c r="K21" s="163"/>
      <c r="L21" s="161"/>
      <c r="M21" s="164"/>
    </row>
    <row r="22" spans="1:13" ht="12.75" customHeight="1" thickBot="1" x14ac:dyDescent="0.25">
      <c r="A22" s="127"/>
      <c r="B22" s="51" t="s">
        <v>272</v>
      </c>
      <c r="C22" s="35"/>
      <c r="D22" s="35"/>
      <c r="E22" s="261"/>
      <c r="F22" s="61"/>
      <c r="G22" s="53"/>
      <c r="H22" s="52"/>
      <c r="I22" s="201"/>
      <c r="J22" s="201">
        <f>SUM(J19:J21)</f>
        <v>0</v>
      </c>
      <c r="K22" s="201">
        <f>SUM(K19:K21)</f>
        <v>0</v>
      </c>
      <c r="L22" s="406"/>
      <c r="M22" s="407"/>
    </row>
    <row r="23" spans="1:13" s="28" customFormat="1" ht="12.75" customHeight="1" x14ac:dyDescent="0.2">
      <c r="A23" s="60"/>
      <c r="B23" s="34"/>
      <c r="C23" s="151"/>
      <c r="D23" s="36"/>
      <c r="E23" s="236"/>
      <c r="F23" s="151"/>
      <c r="G23" s="58"/>
      <c r="H23" s="30"/>
      <c r="I23" s="56"/>
      <c r="J23" s="56"/>
      <c r="K23" s="56"/>
      <c r="L23" s="31"/>
      <c r="M23" s="32"/>
    </row>
    <row r="24" spans="1:13" s="28" customFormat="1" ht="12.75" customHeight="1" x14ac:dyDescent="0.2">
      <c r="A24" s="132" t="s">
        <v>158</v>
      </c>
      <c r="B24" s="399" t="s">
        <v>273</v>
      </c>
      <c r="C24" s="400"/>
      <c r="D24" s="36"/>
      <c r="E24" s="236"/>
      <c r="F24" s="151"/>
      <c r="G24" s="58"/>
      <c r="H24" s="58"/>
      <c r="I24" s="58"/>
      <c r="J24" s="58"/>
      <c r="K24" s="58"/>
      <c r="L24" s="36"/>
      <c r="M24" s="38"/>
    </row>
    <row r="25" spans="1:13" s="28" customFormat="1" ht="12.75" customHeight="1" x14ac:dyDescent="0.2">
      <c r="A25" s="132"/>
      <c r="B25" s="401">
        <v>1</v>
      </c>
      <c r="C25" s="402"/>
      <c r="D25" s="403"/>
      <c r="E25" s="379"/>
      <c r="F25" s="152"/>
      <c r="G25" s="41"/>
      <c r="H25" s="40"/>
      <c r="I25" s="41"/>
      <c r="J25" s="41"/>
      <c r="K25" s="41"/>
      <c r="L25" s="152"/>
      <c r="M25" s="42"/>
    </row>
    <row r="26" spans="1:13" s="28" customFormat="1" ht="12.75" customHeight="1" x14ac:dyDescent="0.2">
      <c r="A26" s="132"/>
      <c r="B26" s="401">
        <v>2</v>
      </c>
      <c r="C26" s="105"/>
      <c r="D26" s="404"/>
      <c r="E26" s="293"/>
      <c r="F26" s="156"/>
      <c r="G26" s="45"/>
      <c r="H26" s="44"/>
      <c r="I26" s="45"/>
      <c r="J26" s="45"/>
      <c r="K26" s="45"/>
      <c r="L26" s="156"/>
      <c r="M26" s="47"/>
    </row>
    <row r="27" spans="1:13" s="28" customFormat="1" ht="12.75" customHeight="1" thickBot="1" x14ac:dyDescent="0.25">
      <c r="A27" s="132"/>
      <c r="B27" s="401">
        <v>3</v>
      </c>
      <c r="C27" s="105"/>
      <c r="D27" s="404"/>
      <c r="E27" s="293"/>
      <c r="F27" s="156"/>
      <c r="G27" s="45"/>
      <c r="H27" s="107"/>
      <c r="I27" s="163"/>
      <c r="J27" s="163"/>
      <c r="K27" s="163"/>
      <c r="L27" s="161"/>
      <c r="M27" s="164"/>
    </row>
    <row r="28" spans="1:13" ht="12.75" customHeight="1" thickBot="1" x14ac:dyDescent="0.25">
      <c r="A28" s="127"/>
      <c r="B28" s="51" t="s">
        <v>274</v>
      </c>
      <c r="C28" s="35"/>
      <c r="D28" s="35"/>
      <c r="E28" s="261"/>
      <c r="F28" s="61"/>
      <c r="G28" s="53"/>
      <c r="H28" s="52"/>
      <c r="I28" s="201"/>
      <c r="J28" s="201">
        <f>SUM(J25:J27)</f>
        <v>0</v>
      </c>
      <c r="K28" s="201">
        <f>SUM(K25:K27)</f>
        <v>0</v>
      </c>
      <c r="L28" s="406"/>
      <c r="M28" s="407"/>
    </row>
    <row r="29" spans="1:13" s="28" customFormat="1" ht="12.75" customHeight="1" x14ac:dyDescent="0.2">
      <c r="A29" s="132"/>
      <c r="B29" s="34"/>
      <c r="C29" s="36"/>
      <c r="D29" s="36"/>
      <c r="E29" s="236"/>
      <c r="F29" s="151"/>
      <c r="G29" s="58"/>
      <c r="H29" s="58"/>
      <c r="I29" s="58"/>
      <c r="J29" s="58"/>
      <c r="K29" s="58"/>
      <c r="L29" s="36"/>
      <c r="M29" s="38"/>
    </row>
    <row r="30" spans="1:13" s="28" customFormat="1" ht="12.75" customHeight="1" thickBot="1" x14ac:dyDescent="0.25">
      <c r="A30" s="251"/>
      <c r="B30" s="64"/>
      <c r="C30" s="369"/>
      <c r="D30" s="116"/>
      <c r="E30" s="390"/>
      <c r="F30" s="369"/>
      <c r="G30" s="351"/>
      <c r="H30" s="117"/>
      <c r="I30" s="351"/>
      <c r="J30" s="351"/>
      <c r="K30" s="351"/>
      <c r="L30" s="116"/>
      <c r="M30" s="118"/>
    </row>
    <row r="31" spans="1:13" s="769" customFormat="1" ht="12.75" customHeight="1" thickBot="1" x14ac:dyDescent="0.25">
      <c r="A31" s="1028"/>
      <c r="B31" s="1029"/>
      <c r="C31" s="1029"/>
      <c r="D31" s="751"/>
      <c r="E31" s="751"/>
      <c r="F31" s="751"/>
      <c r="G31" s="752"/>
      <c r="H31" s="753"/>
      <c r="I31" s="753"/>
      <c r="J31" s="753"/>
      <c r="K31" s="753">
        <f>K28+K22+K16</f>
        <v>0</v>
      </c>
      <c r="L31" s="751"/>
      <c r="M31" s="808"/>
    </row>
    <row r="32" spans="1:13" s="28" customFormat="1" ht="12.75" customHeight="1" x14ac:dyDescent="0.2">
      <c r="A32" s="77"/>
      <c r="B32" s="76"/>
      <c r="C32" s="77"/>
      <c r="D32" s="77"/>
      <c r="E32" s="77"/>
      <c r="F32" s="77"/>
      <c r="G32" s="77"/>
      <c r="H32" s="77"/>
      <c r="I32" s="78"/>
      <c r="J32" s="408"/>
      <c r="K32" s="408"/>
      <c r="L32" s="77"/>
      <c r="M32" s="77"/>
    </row>
    <row r="33" spans="1:14" s="28" customFormat="1" ht="12.75" customHeight="1" x14ac:dyDescent="0.2">
      <c r="A33" s="102" t="s">
        <v>141</v>
      </c>
      <c r="B33" s="81"/>
      <c r="C33" s="82"/>
      <c r="D33" s="82"/>
      <c r="E33" s="82"/>
      <c r="F33" s="82"/>
      <c r="G33" s="82"/>
      <c r="H33" s="82"/>
      <c r="I33" s="84"/>
      <c r="J33" s="85"/>
      <c r="K33" s="85"/>
      <c r="L33" s="82"/>
      <c r="M33" s="82"/>
    </row>
    <row r="34" spans="1:14" s="28" customFormat="1" ht="12.75" customHeight="1" x14ac:dyDescent="0.2">
      <c r="A34" s="82">
        <v>1</v>
      </c>
      <c r="B34" s="81" t="s">
        <v>164</v>
      </c>
      <c r="C34" s="82"/>
      <c r="D34" s="82"/>
      <c r="E34" s="82"/>
      <c r="F34" s="82"/>
      <c r="G34" s="82"/>
      <c r="H34" s="82"/>
      <c r="I34" s="84"/>
      <c r="J34" s="85"/>
      <c r="K34" s="85"/>
      <c r="L34" s="82"/>
      <c r="M34" s="82"/>
    </row>
    <row r="35" spans="1:14" s="28" customFormat="1" ht="12.75" customHeight="1" x14ac:dyDescent="0.2">
      <c r="A35" s="82">
        <v>2</v>
      </c>
      <c r="B35" s="81" t="s">
        <v>144</v>
      </c>
      <c r="C35" s="82"/>
      <c r="D35" s="82"/>
      <c r="E35" s="82"/>
      <c r="F35" s="82"/>
      <c r="G35" s="82"/>
      <c r="H35" s="82"/>
      <c r="I35" s="82"/>
      <c r="J35" s="383"/>
      <c r="K35" s="383"/>
      <c r="L35" s="82"/>
      <c r="M35" s="82"/>
    </row>
    <row r="36" spans="1:14" s="28" customFormat="1" ht="12.75" customHeight="1" x14ac:dyDescent="0.2">
      <c r="A36" s="82">
        <v>3</v>
      </c>
      <c r="B36" s="81" t="s">
        <v>143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</row>
    <row r="37" spans="1:14" s="28" customFormat="1" ht="12.75" customHeight="1" x14ac:dyDescent="0.2">
      <c r="A37" s="82">
        <v>4</v>
      </c>
      <c r="B37" s="81" t="s">
        <v>144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</row>
    <row r="38" spans="1:14" s="28" customFormat="1" ht="12.75" customHeight="1" x14ac:dyDescent="0.2">
      <c r="B38" s="87"/>
      <c r="C38" s="409"/>
      <c r="N38" s="410"/>
    </row>
    <row r="39" spans="1:14" s="28" customFormat="1" ht="12.75" customHeight="1" x14ac:dyDescent="0.25">
      <c r="B39" s="87"/>
    </row>
    <row r="40" spans="1:14" s="28" customFormat="1" ht="12.75" customHeight="1" x14ac:dyDescent="0.25">
      <c r="B40" s="87"/>
    </row>
    <row r="42" spans="1:14" ht="12.75" customHeight="1" x14ac:dyDescent="0.2">
      <c r="N42" s="185"/>
    </row>
  </sheetData>
  <mergeCells count="18">
    <mergeCell ref="A31:C31"/>
    <mergeCell ref="M5:M9"/>
    <mergeCell ref="H7:H9"/>
    <mergeCell ref="I7:I9"/>
    <mergeCell ref="K5:K9"/>
    <mergeCell ref="L5:L9"/>
    <mergeCell ref="A5:C9"/>
    <mergeCell ref="D5:D9"/>
    <mergeCell ref="E5:E9"/>
    <mergeCell ref="F5:F9"/>
    <mergeCell ref="H5:I6"/>
    <mergeCell ref="J5:J9"/>
    <mergeCell ref="G5:G9"/>
    <mergeCell ref="A4:M4"/>
    <mergeCell ref="A1:M1"/>
    <mergeCell ref="A2:M2"/>
    <mergeCell ref="A3:M3"/>
    <mergeCell ref="A10:C10"/>
  </mergeCells>
  <pageMargins left="0.5" right="0.5" top="1" bottom="0.5" header="0.2" footer="0.1"/>
  <pageSetup paperSize="5" scale="51" fitToHeight="0" orientation="landscape" r:id="rId1"/>
  <headerFooter>
    <oddFooter>&amp;R&amp;"Arial,Bold"&amp;10Page 50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39997558519241921"/>
    <pageSetUpPr fitToPage="1"/>
  </sheetPr>
  <dimension ref="A1:Q44"/>
  <sheetViews>
    <sheetView showGridLines="0" topLeftCell="D1" zoomScale="85" zoomScaleNormal="85" zoomScaleSheetLayoutView="80" zoomScalePageLayoutView="40" workbookViewId="0">
      <selection activeCell="M23" sqref="M23"/>
    </sheetView>
  </sheetViews>
  <sheetFormatPr defaultRowHeight="12.75" customHeight="1" x14ac:dyDescent="0.2"/>
  <cols>
    <col min="1" max="1" width="2.85546875" style="4" customWidth="1"/>
    <col min="2" max="2" width="3.140625" style="4" customWidth="1"/>
    <col min="3" max="3" width="39.5703125" style="4" customWidth="1"/>
    <col min="4" max="4" width="23.140625" style="4" customWidth="1"/>
    <col min="5" max="5" width="13.42578125" style="4" customWidth="1"/>
    <col min="6" max="7" width="11.28515625" style="4" customWidth="1"/>
    <col min="8" max="8" width="17.28515625" style="4" customWidth="1"/>
    <col min="9" max="9" width="20.140625" style="4" customWidth="1"/>
    <col min="10" max="10" width="16.7109375" style="4" customWidth="1"/>
    <col min="11" max="12" width="19.140625" style="4" customWidth="1"/>
    <col min="13" max="15" width="18.42578125" style="4" customWidth="1"/>
    <col min="16" max="16" width="13.42578125" style="4" customWidth="1"/>
    <col min="17" max="17" width="6.42578125" style="4" customWidth="1"/>
    <col min="18" max="251" width="9.140625" style="4"/>
    <col min="252" max="252" width="2.85546875" style="4" customWidth="1"/>
    <col min="253" max="253" width="3.140625" style="4" customWidth="1"/>
    <col min="254" max="254" width="39.5703125" style="4" customWidth="1"/>
    <col min="255" max="255" width="23.140625" style="4" customWidth="1"/>
    <col min="256" max="256" width="13.42578125" style="4" customWidth="1"/>
    <col min="257" max="258" width="11.28515625" style="4" customWidth="1"/>
    <col min="259" max="259" width="17.28515625" style="4" customWidth="1"/>
    <col min="260" max="261" width="16.140625" style="4" customWidth="1"/>
    <col min="262" max="262" width="20.140625" style="4" customWidth="1"/>
    <col min="263" max="263" width="16.7109375" style="4" customWidth="1"/>
    <col min="264" max="266" width="20.140625" style="4" customWidth="1"/>
    <col min="267" max="268" width="19.140625" style="4" customWidth="1"/>
    <col min="269" max="271" width="18.42578125" style="4" customWidth="1"/>
    <col min="272" max="272" width="13.42578125" style="4" customWidth="1"/>
    <col min="273" max="273" width="6.42578125" style="4" customWidth="1"/>
    <col min="274" max="507" width="9.140625" style="4"/>
    <col min="508" max="508" width="2.85546875" style="4" customWidth="1"/>
    <col min="509" max="509" width="3.140625" style="4" customWidth="1"/>
    <col min="510" max="510" width="39.5703125" style="4" customWidth="1"/>
    <col min="511" max="511" width="23.140625" style="4" customWidth="1"/>
    <col min="512" max="512" width="13.42578125" style="4" customWidth="1"/>
    <col min="513" max="514" width="11.28515625" style="4" customWidth="1"/>
    <col min="515" max="515" width="17.28515625" style="4" customWidth="1"/>
    <col min="516" max="517" width="16.140625" style="4" customWidth="1"/>
    <col min="518" max="518" width="20.140625" style="4" customWidth="1"/>
    <col min="519" max="519" width="16.7109375" style="4" customWidth="1"/>
    <col min="520" max="522" width="20.140625" style="4" customWidth="1"/>
    <col min="523" max="524" width="19.140625" style="4" customWidth="1"/>
    <col min="525" max="527" width="18.42578125" style="4" customWidth="1"/>
    <col min="528" max="528" width="13.42578125" style="4" customWidth="1"/>
    <col min="529" max="529" width="6.42578125" style="4" customWidth="1"/>
    <col min="530" max="763" width="9.140625" style="4"/>
    <col min="764" max="764" width="2.85546875" style="4" customWidth="1"/>
    <col min="765" max="765" width="3.140625" style="4" customWidth="1"/>
    <col min="766" max="766" width="39.5703125" style="4" customWidth="1"/>
    <col min="767" max="767" width="23.140625" style="4" customWidth="1"/>
    <col min="768" max="768" width="13.42578125" style="4" customWidth="1"/>
    <col min="769" max="770" width="11.28515625" style="4" customWidth="1"/>
    <col min="771" max="771" width="17.28515625" style="4" customWidth="1"/>
    <col min="772" max="773" width="16.140625" style="4" customWidth="1"/>
    <col min="774" max="774" width="20.140625" style="4" customWidth="1"/>
    <col min="775" max="775" width="16.7109375" style="4" customWidth="1"/>
    <col min="776" max="778" width="20.140625" style="4" customWidth="1"/>
    <col min="779" max="780" width="19.140625" style="4" customWidth="1"/>
    <col min="781" max="783" width="18.42578125" style="4" customWidth="1"/>
    <col min="784" max="784" width="13.42578125" style="4" customWidth="1"/>
    <col min="785" max="785" width="6.42578125" style="4" customWidth="1"/>
    <col min="786" max="1019" width="9.140625" style="4"/>
    <col min="1020" max="1020" width="2.85546875" style="4" customWidth="1"/>
    <col min="1021" max="1021" width="3.140625" style="4" customWidth="1"/>
    <col min="1022" max="1022" width="39.5703125" style="4" customWidth="1"/>
    <col min="1023" max="1023" width="23.140625" style="4" customWidth="1"/>
    <col min="1024" max="1024" width="13.42578125" style="4" customWidth="1"/>
    <col min="1025" max="1026" width="11.28515625" style="4" customWidth="1"/>
    <col min="1027" max="1027" width="17.28515625" style="4" customWidth="1"/>
    <col min="1028" max="1029" width="16.140625" style="4" customWidth="1"/>
    <col min="1030" max="1030" width="20.140625" style="4" customWidth="1"/>
    <col min="1031" max="1031" width="16.7109375" style="4" customWidth="1"/>
    <col min="1032" max="1034" width="20.140625" style="4" customWidth="1"/>
    <col min="1035" max="1036" width="19.140625" style="4" customWidth="1"/>
    <col min="1037" max="1039" width="18.42578125" style="4" customWidth="1"/>
    <col min="1040" max="1040" width="13.42578125" style="4" customWidth="1"/>
    <col min="1041" max="1041" width="6.42578125" style="4" customWidth="1"/>
    <col min="1042" max="1275" width="9.140625" style="4"/>
    <col min="1276" max="1276" width="2.85546875" style="4" customWidth="1"/>
    <col min="1277" max="1277" width="3.140625" style="4" customWidth="1"/>
    <col min="1278" max="1278" width="39.5703125" style="4" customWidth="1"/>
    <col min="1279" max="1279" width="23.140625" style="4" customWidth="1"/>
    <col min="1280" max="1280" width="13.42578125" style="4" customWidth="1"/>
    <col min="1281" max="1282" width="11.28515625" style="4" customWidth="1"/>
    <col min="1283" max="1283" width="17.28515625" style="4" customWidth="1"/>
    <col min="1284" max="1285" width="16.140625" style="4" customWidth="1"/>
    <col min="1286" max="1286" width="20.140625" style="4" customWidth="1"/>
    <col min="1287" max="1287" width="16.7109375" style="4" customWidth="1"/>
    <col min="1288" max="1290" width="20.140625" style="4" customWidth="1"/>
    <col min="1291" max="1292" width="19.140625" style="4" customWidth="1"/>
    <col min="1293" max="1295" width="18.42578125" style="4" customWidth="1"/>
    <col min="1296" max="1296" width="13.42578125" style="4" customWidth="1"/>
    <col min="1297" max="1297" width="6.42578125" style="4" customWidth="1"/>
    <col min="1298" max="1531" width="9.140625" style="4"/>
    <col min="1532" max="1532" width="2.85546875" style="4" customWidth="1"/>
    <col min="1533" max="1533" width="3.140625" style="4" customWidth="1"/>
    <col min="1534" max="1534" width="39.5703125" style="4" customWidth="1"/>
    <col min="1535" max="1535" width="23.140625" style="4" customWidth="1"/>
    <col min="1536" max="1536" width="13.42578125" style="4" customWidth="1"/>
    <col min="1537" max="1538" width="11.28515625" style="4" customWidth="1"/>
    <col min="1539" max="1539" width="17.28515625" style="4" customWidth="1"/>
    <col min="1540" max="1541" width="16.140625" style="4" customWidth="1"/>
    <col min="1542" max="1542" width="20.140625" style="4" customWidth="1"/>
    <col min="1543" max="1543" width="16.7109375" style="4" customWidth="1"/>
    <col min="1544" max="1546" width="20.140625" style="4" customWidth="1"/>
    <col min="1547" max="1548" width="19.140625" style="4" customWidth="1"/>
    <col min="1549" max="1551" width="18.42578125" style="4" customWidth="1"/>
    <col min="1552" max="1552" width="13.42578125" style="4" customWidth="1"/>
    <col min="1553" max="1553" width="6.42578125" style="4" customWidth="1"/>
    <col min="1554" max="1787" width="9.140625" style="4"/>
    <col min="1788" max="1788" width="2.85546875" style="4" customWidth="1"/>
    <col min="1789" max="1789" width="3.140625" style="4" customWidth="1"/>
    <col min="1790" max="1790" width="39.5703125" style="4" customWidth="1"/>
    <col min="1791" max="1791" width="23.140625" style="4" customWidth="1"/>
    <col min="1792" max="1792" width="13.42578125" style="4" customWidth="1"/>
    <col min="1793" max="1794" width="11.28515625" style="4" customWidth="1"/>
    <col min="1795" max="1795" width="17.28515625" style="4" customWidth="1"/>
    <col min="1796" max="1797" width="16.140625" style="4" customWidth="1"/>
    <col min="1798" max="1798" width="20.140625" style="4" customWidth="1"/>
    <col min="1799" max="1799" width="16.7109375" style="4" customWidth="1"/>
    <col min="1800" max="1802" width="20.140625" style="4" customWidth="1"/>
    <col min="1803" max="1804" width="19.140625" style="4" customWidth="1"/>
    <col min="1805" max="1807" width="18.42578125" style="4" customWidth="1"/>
    <col min="1808" max="1808" width="13.42578125" style="4" customWidth="1"/>
    <col min="1809" max="1809" width="6.42578125" style="4" customWidth="1"/>
    <col min="1810" max="2043" width="9.140625" style="4"/>
    <col min="2044" max="2044" width="2.85546875" style="4" customWidth="1"/>
    <col min="2045" max="2045" width="3.140625" style="4" customWidth="1"/>
    <col min="2046" max="2046" width="39.5703125" style="4" customWidth="1"/>
    <col min="2047" max="2047" width="23.140625" style="4" customWidth="1"/>
    <col min="2048" max="2048" width="13.42578125" style="4" customWidth="1"/>
    <col min="2049" max="2050" width="11.28515625" style="4" customWidth="1"/>
    <col min="2051" max="2051" width="17.28515625" style="4" customWidth="1"/>
    <col min="2052" max="2053" width="16.140625" style="4" customWidth="1"/>
    <col min="2054" max="2054" width="20.140625" style="4" customWidth="1"/>
    <col min="2055" max="2055" width="16.7109375" style="4" customWidth="1"/>
    <col min="2056" max="2058" width="20.140625" style="4" customWidth="1"/>
    <col min="2059" max="2060" width="19.140625" style="4" customWidth="1"/>
    <col min="2061" max="2063" width="18.42578125" style="4" customWidth="1"/>
    <col min="2064" max="2064" width="13.42578125" style="4" customWidth="1"/>
    <col min="2065" max="2065" width="6.42578125" style="4" customWidth="1"/>
    <col min="2066" max="2299" width="9.140625" style="4"/>
    <col min="2300" max="2300" width="2.85546875" style="4" customWidth="1"/>
    <col min="2301" max="2301" width="3.140625" style="4" customWidth="1"/>
    <col min="2302" max="2302" width="39.5703125" style="4" customWidth="1"/>
    <col min="2303" max="2303" width="23.140625" style="4" customWidth="1"/>
    <col min="2304" max="2304" width="13.42578125" style="4" customWidth="1"/>
    <col min="2305" max="2306" width="11.28515625" style="4" customWidth="1"/>
    <col min="2307" max="2307" width="17.28515625" style="4" customWidth="1"/>
    <col min="2308" max="2309" width="16.140625" style="4" customWidth="1"/>
    <col min="2310" max="2310" width="20.140625" style="4" customWidth="1"/>
    <col min="2311" max="2311" width="16.7109375" style="4" customWidth="1"/>
    <col min="2312" max="2314" width="20.140625" style="4" customWidth="1"/>
    <col min="2315" max="2316" width="19.140625" style="4" customWidth="1"/>
    <col min="2317" max="2319" width="18.42578125" style="4" customWidth="1"/>
    <col min="2320" max="2320" width="13.42578125" style="4" customWidth="1"/>
    <col min="2321" max="2321" width="6.42578125" style="4" customWidth="1"/>
    <col min="2322" max="2555" width="9.140625" style="4"/>
    <col min="2556" max="2556" width="2.85546875" style="4" customWidth="1"/>
    <col min="2557" max="2557" width="3.140625" style="4" customWidth="1"/>
    <col min="2558" max="2558" width="39.5703125" style="4" customWidth="1"/>
    <col min="2559" max="2559" width="23.140625" style="4" customWidth="1"/>
    <col min="2560" max="2560" width="13.42578125" style="4" customWidth="1"/>
    <col min="2561" max="2562" width="11.28515625" style="4" customWidth="1"/>
    <col min="2563" max="2563" width="17.28515625" style="4" customWidth="1"/>
    <col min="2564" max="2565" width="16.140625" style="4" customWidth="1"/>
    <col min="2566" max="2566" width="20.140625" style="4" customWidth="1"/>
    <col min="2567" max="2567" width="16.7109375" style="4" customWidth="1"/>
    <col min="2568" max="2570" width="20.140625" style="4" customWidth="1"/>
    <col min="2571" max="2572" width="19.140625" style="4" customWidth="1"/>
    <col min="2573" max="2575" width="18.42578125" style="4" customWidth="1"/>
    <col min="2576" max="2576" width="13.42578125" style="4" customWidth="1"/>
    <col min="2577" max="2577" width="6.42578125" style="4" customWidth="1"/>
    <col min="2578" max="2811" width="9.140625" style="4"/>
    <col min="2812" max="2812" width="2.85546875" style="4" customWidth="1"/>
    <col min="2813" max="2813" width="3.140625" style="4" customWidth="1"/>
    <col min="2814" max="2814" width="39.5703125" style="4" customWidth="1"/>
    <col min="2815" max="2815" width="23.140625" style="4" customWidth="1"/>
    <col min="2816" max="2816" width="13.42578125" style="4" customWidth="1"/>
    <col min="2817" max="2818" width="11.28515625" style="4" customWidth="1"/>
    <col min="2819" max="2819" width="17.28515625" style="4" customWidth="1"/>
    <col min="2820" max="2821" width="16.140625" style="4" customWidth="1"/>
    <col min="2822" max="2822" width="20.140625" style="4" customWidth="1"/>
    <col min="2823" max="2823" width="16.7109375" style="4" customWidth="1"/>
    <col min="2824" max="2826" width="20.140625" style="4" customWidth="1"/>
    <col min="2827" max="2828" width="19.140625" style="4" customWidth="1"/>
    <col min="2829" max="2831" width="18.42578125" style="4" customWidth="1"/>
    <col min="2832" max="2832" width="13.42578125" style="4" customWidth="1"/>
    <col min="2833" max="2833" width="6.42578125" style="4" customWidth="1"/>
    <col min="2834" max="3067" width="9.140625" style="4"/>
    <col min="3068" max="3068" width="2.85546875" style="4" customWidth="1"/>
    <col min="3069" max="3069" width="3.140625" style="4" customWidth="1"/>
    <col min="3070" max="3070" width="39.5703125" style="4" customWidth="1"/>
    <col min="3071" max="3071" width="23.140625" style="4" customWidth="1"/>
    <col min="3072" max="3072" width="13.42578125" style="4" customWidth="1"/>
    <col min="3073" max="3074" width="11.28515625" style="4" customWidth="1"/>
    <col min="3075" max="3075" width="17.28515625" style="4" customWidth="1"/>
    <col min="3076" max="3077" width="16.140625" style="4" customWidth="1"/>
    <col min="3078" max="3078" width="20.140625" style="4" customWidth="1"/>
    <col min="3079" max="3079" width="16.7109375" style="4" customWidth="1"/>
    <col min="3080" max="3082" width="20.140625" style="4" customWidth="1"/>
    <col min="3083" max="3084" width="19.140625" style="4" customWidth="1"/>
    <col min="3085" max="3087" width="18.42578125" style="4" customWidth="1"/>
    <col min="3088" max="3088" width="13.42578125" style="4" customWidth="1"/>
    <col min="3089" max="3089" width="6.42578125" style="4" customWidth="1"/>
    <col min="3090" max="3323" width="9.140625" style="4"/>
    <col min="3324" max="3324" width="2.85546875" style="4" customWidth="1"/>
    <col min="3325" max="3325" width="3.140625" style="4" customWidth="1"/>
    <col min="3326" max="3326" width="39.5703125" style="4" customWidth="1"/>
    <col min="3327" max="3327" width="23.140625" style="4" customWidth="1"/>
    <col min="3328" max="3328" width="13.42578125" style="4" customWidth="1"/>
    <col min="3329" max="3330" width="11.28515625" style="4" customWidth="1"/>
    <col min="3331" max="3331" width="17.28515625" style="4" customWidth="1"/>
    <col min="3332" max="3333" width="16.140625" style="4" customWidth="1"/>
    <col min="3334" max="3334" width="20.140625" style="4" customWidth="1"/>
    <col min="3335" max="3335" width="16.7109375" style="4" customWidth="1"/>
    <col min="3336" max="3338" width="20.140625" style="4" customWidth="1"/>
    <col min="3339" max="3340" width="19.140625" style="4" customWidth="1"/>
    <col min="3341" max="3343" width="18.42578125" style="4" customWidth="1"/>
    <col min="3344" max="3344" width="13.42578125" style="4" customWidth="1"/>
    <col min="3345" max="3345" width="6.42578125" style="4" customWidth="1"/>
    <col min="3346" max="3579" width="9.140625" style="4"/>
    <col min="3580" max="3580" width="2.85546875" style="4" customWidth="1"/>
    <col min="3581" max="3581" width="3.140625" style="4" customWidth="1"/>
    <col min="3582" max="3582" width="39.5703125" style="4" customWidth="1"/>
    <col min="3583" max="3583" width="23.140625" style="4" customWidth="1"/>
    <col min="3584" max="3584" width="13.42578125" style="4" customWidth="1"/>
    <col min="3585" max="3586" width="11.28515625" style="4" customWidth="1"/>
    <col min="3587" max="3587" width="17.28515625" style="4" customWidth="1"/>
    <col min="3588" max="3589" width="16.140625" style="4" customWidth="1"/>
    <col min="3590" max="3590" width="20.140625" style="4" customWidth="1"/>
    <col min="3591" max="3591" width="16.7109375" style="4" customWidth="1"/>
    <col min="3592" max="3594" width="20.140625" style="4" customWidth="1"/>
    <col min="3595" max="3596" width="19.140625" style="4" customWidth="1"/>
    <col min="3597" max="3599" width="18.42578125" style="4" customWidth="1"/>
    <col min="3600" max="3600" width="13.42578125" style="4" customWidth="1"/>
    <col min="3601" max="3601" width="6.42578125" style="4" customWidth="1"/>
    <col min="3602" max="3835" width="9.140625" style="4"/>
    <col min="3836" max="3836" width="2.85546875" style="4" customWidth="1"/>
    <col min="3837" max="3837" width="3.140625" style="4" customWidth="1"/>
    <col min="3838" max="3838" width="39.5703125" style="4" customWidth="1"/>
    <col min="3839" max="3839" width="23.140625" style="4" customWidth="1"/>
    <col min="3840" max="3840" width="13.42578125" style="4" customWidth="1"/>
    <col min="3841" max="3842" width="11.28515625" style="4" customWidth="1"/>
    <col min="3843" max="3843" width="17.28515625" style="4" customWidth="1"/>
    <col min="3844" max="3845" width="16.140625" style="4" customWidth="1"/>
    <col min="3846" max="3846" width="20.140625" style="4" customWidth="1"/>
    <col min="3847" max="3847" width="16.7109375" style="4" customWidth="1"/>
    <col min="3848" max="3850" width="20.140625" style="4" customWidth="1"/>
    <col min="3851" max="3852" width="19.140625" style="4" customWidth="1"/>
    <col min="3853" max="3855" width="18.42578125" style="4" customWidth="1"/>
    <col min="3856" max="3856" width="13.42578125" style="4" customWidth="1"/>
    <col min="3857" max="3857" width="6.42578125" style="4" customWidth="1"/>
    <col min="3858" max="4091" width="9.140625" style="4"/>
    <col min="4092" max="4092" width="2.85546875" style="4" customWidth="1"/>
    <col min="4093" max="4093" width="3.140625" style="4" customWidth="1"/>
    <col min="4094" max="4094" width="39.5703125" style="4" customWidth="1"/>
    <col min="4095" max="4095" width="23.140625" style="4" customWidth="1"/>
    <col min="4096" max="4096" width="13.42578125" style="4" customWidth="1"/>
    <col min="4097" max="4098" width="11.28515625" style="4" customWidth="1"/>
    <col min="4099" max="4099" width="17.28515625" style="4" customWidth="1"/>
    <col min="4100" max="4101" width="16.140625" style="4" customWidth="1"/>
    <col min="4102" max="4102" width="20.140625" style="4" customWidth="1"/>
    <col min="4103" max="4103" width="16.7109375" style="4" customWidth="1"/>
    <col min="4104" max="4106" width="20.140625" style="4" customWidth="1"/>
    <col min="4107" max="4108" width="19.140625" style="4" customWidth="1"/>
    <col min="4109" max="4111" width="18.42578125" style="4" customWidth="1"/>
    <col min="4112" max="4112" width="13.42578125" style="4" customWidth="1"/>
    <col min="4113" max="4113" width="6.42578125" style="4" customWidth="1"/>
    <col min="4114" max="4347" width="9.140625" style="4"/>
    <col min="4348" max="4348" width="2.85546875" style="4" customWidth="1"/>
    <col min="4349" max="4349" width="3.140625" style="4" customWidth="1"/>
    <col min="4350" max="4350" width="39.5703125" style="4" customWidth="1"/>
    <col min="4351" max="4351" width="23.140625" style="4" customWidth="1"/>
    <col min="4352" max="4352" width="13.42578125" style="4" customWidth="1"/>
    <col min="4353" max="4354" width="11.28515625" style="4" customWidth="1"/>
    <col min="4355" max="4355" width="17.28515625" style="4" customWidth="1"/>
    <col min="4356" max="4357" width="16.140625" style="4" customWidth="1"/>
    <col min="4358" max="4358" width="20.140625" style="4" customWidth="1"/>
    <col min="4359" max="4359" width="16.7109375" style="4" customWidth="1"/>
    <col min="4360" max="4362" width="20.140625" style="4" customWidth="1"/>
    <col min="4363" max="4364" width="19.140625" style="4" customWidth="1"/>
    <col min="4365" max="4367" width="18.42578125" style="4" customWidth="1"/>
    <col min="4368" max="4368" width="13.42578125" style="4" customWidth="1"/>
    <col min="4369" max="4369" width="6.42578125" style="4" customWidth="1"/>
    <col min="4370" max="4603" width="9.140625" style="4"/>
    <col min="4604" max="4604" width="2.85546875" style="4" customWidth="1"/>
    <col min="4605" max="4605" width="3.140625" style="4" customWidth="1"/>
    <col min="4606" max="4606" width="39.5703125" style="4" customWidth="1"/>
    <col min="4607" max="4607" width="23.140625" style="4" customWidth="1"/>
    <col min="4608" max="4608" width="13.42578125" style="4" customWidth="1"/>
    <col min="4609" max="4610" width="11.28515625" style="4" customWidth="1"/>
    <col min="4611" max="4611" width="17.28515625" style="4" customWidth="1"/>
    <col min="4612" max="4613" width="16.140625" style="4" customWidth="1"/>
    <col min="4614" max="4614" width="20.140625" style="4" customWidth="1"/>
    <col min="4615" max="4615" width="16.7109375" style="4" customWidth="1"/>
    <col min="4616" max="4618" width="20.140625" style="4" customWidth="1"/>
    <col min="4619" max="4620" width="19.140625" style="4" customWidth="1"/>
    <col min="4621" max="4623" width="18.42578125" style="4" customWidth="1"/>
    <col min="4624" max="4624" width="13.42578125" style="4" customWidth="1"/>
    <col min="4625" max="4625" width="6.42578125" style="4" customWidth="1"/>
    <col min="4626" max="4859" width="9.140625" style="4"/>
    <col min="4860" max="4860" width="2.85546875" style="4" customWidth="1"/>
    <col min="4861" max="4861" width="3.140625" style="4" customWidth="1"/>
    <col min="4862" max="4862" width="39.5703125" style="4" customWidth="1"/>
    <col min="4863" max="4863" width="23.140625" style="4" customWidth="1"/>
    <col min="4864" max="4864" width="13.42578125" style="4" customWidth="1"/>
    <col min="4865" max="4866" width="11.28515625" style="4" customWidth="1"/>
    <col min="4867" max="4867" width="17.28515625" style="4" customWidth="1"/>
    <col min="4868" max="4869" width="16.140625" style="4" customWidth="1"/>
    <col min="4870" max="4870" width="20.140625" style="4" customWidth="1"/>
    <col min="4871" max="4871" width="16.7109375" style="4" customWidth="1"/>
    <col min="4872" max="4874" width="20.140625" style="4" customWidth="1"/>
    <col min="4875" max="4876" width="19.140625" style="4" customWidth="1"/>
    <col min="4877" max="4879" width="18.42578125" style="4" customWidth="1"/>
    <col min="4880" max="4880" width="13.42578125" style="4" customWidth="1"/>
    <col min="4881" max="4881" width="6.42578125" style="4" customWidth="1"/>
    <col min="4882" max="5115" width="9.140625" style="4"/>
    <col min="5116" max="5116" width="2.85546875" style="4" customWidth="1"/>
    <col min="5117" max="5117" width="3.140625" style="4" customWidth="1"/>
    <col min="5118" max="5118" width="39.5703125" style="4" customWidth="1"/>
    <col min="5119" max="5119" width="23.140625" style="4" customWidth="1"/>
    <col min="5120" max="5120" width="13.42578125" style="4" customWidth="1"/>
    <col min="5121" max="5122" width="11.28515625" style="4" customWidth="1"/>
    <col min="5123" max="5123" width="17.28515625" style="4" customWidth="1"/>
    <col min="5124" max="5125" width="16.140625" style="4" customWidth="1"/>
    <col min="5126" max="5126" width="20.140625" style="4" customWidth="1"/>
    <col min="5127" max="5127" width="16.7109375" style="4" customWidth="1"/>
    <col min="5128" max="5130" width="20.140625" style="4" customWidth="1"/>
    <col min="5131" max="5132" width="19.140625" style="4" customWidth="1"/>
    <col min="5133" max="5135" width="18.42578125" style="4" customWidth="1"/>
    <col min="5136" max="5136" width="13.42578125" style="4" customWidth="1"/>
    <col min="5137" max="5137" width="6.42578125" style="4" customWidth="1"/>
    <col min="5138" max="5371" width="9.140625" style="4"/>
    <col min="5372" max="5372" width="2.85546875" style="4" customWidth="1"/>
    <col min="5373" max="5373" width="3.140625" style="4" customWidth="1"/>
    <col min="5374" max="5374" width="39.5703125" style="4" customWidth="1"/>
    <col min="5375" max="5375" width="23.140625" style="4" customWidth="1"/>
    <col min="5376" max="5376" width="13.42578125" style="4" customWidth="1"/>
    <col min="5377" max="5378" width="11.28515625" style="4" customWidth="1"/>
    <col min="5379" max="5379" width="17.28515625" style="4" customWidth="1"/>
    <col min="5380" max="5381" width="16.140625" style="4" customWidth="1"/>
    <col min="5382" max="5382" width="20.140625" style="4" customWidth="1"/>
    <col min="5383" max="5383" width="16.7109375" style="4" customWidth="1"/>
    <col min="5384" max="5386" width="20.140625" style="4" customWidth="1"/>
    <col min="5387" max="5388" width="19.140625" style="4" customWidth="1"/>
    <col min="5389" max="5391" width="18.42578125" style="4" customWidth="1"/>
    <col min="5392" max="5392" width="13.42578125" style="4" customWidth="1"/>
    <col min="5393" max="5393" width="6.42578125" style="4" customWidth="1"/>
    <col min="5394" max="5627" width="9.140625" style="4"/>
    <col min="5628" max="5628" width="2.85546875" style="4" customWidth="1"/>
    <col min="5629" max="5629" width="3.140625" style="4" customWidth="1"/>
    <col min="5630" max="5630" width="39.5703125" style="4" customWidth="1"/>
    <col min="5631" max="5631" width="23.140625" style="4" customWidth="1"/>
    <col min="5632" max="5632" width="13.42578125" style="4" customWidth="1"/>
    <col min="5633" max="5634" width="11.28515625" style="4" customWidth="1"/>
    <col min="5635" max="5635" width="17.28515625" style="4" customWidth="1"/>
    <col min="5636" max="5637" width="16.140625" style="4" customWidth="1"/>
    <col min="5638" max="5638" width="20.140625" style="4" customWidth="1"/>
    <col min="5639" max="5639" width="16.7109375" style="4" customWidth="1"/>
    <col min="5640" max="5642" width="20.140625" style="4" customWidth="1"/>
    <col min="5643" max="5644" width="19.140625" style="4" customWidth="1"/>
    <col min="5645" max="5647" width="18.42578125" style="4" customWidth="1"/>
    <col min="5648" max="5648" width="13.42578125" style="4" customWidth="1"/>
    <col min="5649" max="5649" width="6.42578125" style="4" customWidth="1"/>
    <col min="5650" max="5883" width="9.140625" style="4"/>
    <col min="5884" max="5884" width="2.85546875" style="4" customWidth="1"/>
    <col min="5885" max="5885" width="3.140625" style="4" customWidth="1"/>
    <col min="5886" max="5886" width="39.5703125" style="4" customWidth="1"/>
    <col min="5887" max="5887" width="23.140625" style="4" customWidth="1"/>
    <col min="5888" max="5888" width="13.42578125" style="4" customWidth="1"/>
    <col min="5889" max="5890" width="11.28515625" style="4" customWidth="1"/>
    <col min="5891" max="5891" width="17.28515625" style="4" customWidth="1"/>
    <col min="5892" max="5893" width="16.140625" style="4" customWidth="1"/>
    <col min="5894" max="5894" width="20.140625" style="4" customWidth="1"/>
    <col min="5895" max="5895" width="16.7109375" style="4" customWidth="1"/>
    <col min="5896" max="5898" width="20.140625" style="4" customWidth="1"/>
    <col min="5899" max="5900" width="19.140625" style="4" customWidth="1"/>
    <col min="5901" max="5903" width="18.42578125" style="4" customWidth="1"/>
    <col min="5904" max="5904" width="13.42578125" style="4" customWidth="1"/>
    <col min="5905" max="5905" width="6.42578125" style="4" customWidth="1"/>
    <col min="5906" max="6139" width="9.140625" style="4"/>
    <col min="6140" max="6140" width="2.85546875" style="4" customWidth="1"/>
    <col min="6141" max="6141" width="3.140625" style="4" customWidth="1"/>
    <col min="6142" max="6142" width="39.5703125" style="4" customWidth="1"/>
    <col min="6143" max="6143" width="23.140625" style="4" customWidth="1"/>
    <col min="6144" max="6144" width="13.42578125" style="4" customWidth="1"/>
    <col min="6145" max="6146" width="11.28515625" style="4" customWidth="1"/>
    <col min="6147" max="6147" width="17.28515625" style="4" customWidth="1"/>
    <col min="6148" max="6149" width="16.140625" style="4" customWidth="1"/>
    <col min="6150" max="6150" width="20.140625" style="4" customWidth="1"/>
    <col min="6151" max="6151" width="16.7109375" style="4" customWidth="1"/>
    <col min="6152" max="6154" width="20.140625" style="4" customWidth="1"/>
    <col min="6155" max="6156" width="19.140625" style="4" customWidth="1"/>
    <col min="6157" max="6159" width="18.42578125" style="4" customWidth="1"/>
    <col min="6160" max="6160" width="13.42578125" style="4" customWidth="1"/>
    <col min="6161" max="6161" width="6.42578125" style="4" customWidth="1"/>
    <col min="6162" max="6395" width="9.140625" style="4"/>
    <col min="6396" max="6396" width="2.85546875" style="4" customWidth="1"/>
    <col min="6397" max="6397" width="3.140625" style="4" customWidth="1"/>
    <col min="6398" max="6398" width="39.5703125" style="4" customWidth="1"/>
    <col min="6399" max="6399" width="23.140625" style="4" customWidth="1"/>
    <col min="6400" max="6400" width="13.42578125" style="4" customWidth="1"/>
    <col min="6401" max="6402" width="11.28515625" style="4" customWidth="1"/>
    <col min="6403" max="6403" width="17.28515625" style="4" customWidth="1"/>
    <col min="6404" max="6405" width="16.140625" style="4" customWidth="1"/>
    <col min="6406" max="6406" width="20.140625" style="4" customWidth="1"/>
    <col min="6407" max="6407" width="16.7109375" style="4" customWidth="1"/>
    <col min="6408" max="6410" width="20.140625" style="4" customWidth="1"/>
    <col min="6411" max="6412" width="19.140625" style="4" customWidth="1"/>
    <col min="6413" max="6415" width="18.42578125" style="4" customWidth="1"/>
    <col min="6416" max="6416" width="13.42578125" style="4" customWidth="1"/>
    <col min="6417" max="6417" width="6.42578125" style="4" customWidth="1"/>
    <col min="6418" max="6651" width="9.140625" style="4"/>
    <col min="6652" max="6652" width="2.85546875" style="4" customWidth="1"/>
    <col min="6653" max="6653" width="3.140625" style="4" customWidth="1"/>
    <col min="6654" max="6654" width="39.5703125" style="4" customWidth="1"/>
    <col min="6655" max="6655" width="23.140625" style="4" customWidth="1"/>
    <col min="6656" max="6656" width="13.42578125" style="4" customWidth="1"/>
    <col min="6657" max="6658" width="11.28515625" style="4" customWidth="1"/>
    <col min="6659" max="6659" width="17.28515625" style="4" customWidth="1"/>
    <col min="6660" max="6661" width="16.140625" style="4" customWidth="1"/>
    <col min="6662" max="6662" width="20.140625" style="4" customWidth="1"/>
    <col min="6663" max="6663" width="16.7109375" style="4" customWidth="1"/>
    <col min="6664" max="6666" width="20.140625" style="4" customWidth="1"/>
    <col min="6667" max="6668" width="19.140625" style="4" customWidth="1"/>
    <col min="6669" max="6671" width="18.42578125" style="4" customWidth="1"/>
    <col min="6672" max="6672" width="13.42578125" style="4" customWidth="1"/>
    <col min="6673" max="6673" width="6.42578125" style="4" customWidth="1"/>
    <col min="6674" max="6907" width="9.140625" style="4"/>
    <col min="6908" max="6908" width="2.85546875" style="4" customWidth="1"/>
    <col min="6909" max="6909" width="3.140625" style="4" customWidth="1"/>
    <col min="6910" max="6910" width="39.5703125" style="4" customWidth="1"/>
    <col min="6911" max="6911" width="23.140625" style="4" customWidth="1"/>
    <col min="6912" max="6912" width="13.42578125" style="4" customWidth="1"/>
    <col min="6913" max="6914" width="11.28515625" style="4" customWidth="1"/>
    <col min="6915" max="6915" width="17.28515625" style="4" customWidth="1"/>
    <col min="6916" max="6917" width="16.140625" style="4" customWidth="1"/>
    <col min="6918" max="6918" width="20.140625" style="4" customWidth="1"/>
    <col min="6919" max="6919" width="16.7109375" style="4" customWidth="1"/>
    <col min="6920" max="6922" width="20.140625" style="4" customWidth="1"/>
    <col min="6923" max="6924" width="19.140625" style="4" customWidth="1"/>
    <col min="6925" max="6927" width="18.42578125" style="4" customWidth="1"/>
    <col min="6928" max="6928" width="13.42578125" style="4" customWidth="1"/>
    <col min="6929" max="6929" width="6.42578125" style="4" customWidth="1"/>
    <col min="6930" max="7163" width="9.140625" style="4"/>
    <col min="7164" max="7164" width="2.85546875" style="4" customWidth="1"/>
    <col min="7165" max="7165" width="3.140625" style="4" customWidth="1"/>
    <col min="7166" max="7166" width="39.5703125" style="4" customWidth="1"/>
    <col min="7167" max="7167" width="23.140625" style="4" customWidth="1"/>
    <col min="7168" max="7168" width="13.42578125" style="4" customWidth="1"/>
    <col min="7169" max="7170" width="11.28515625" style="4" customWidth="1"/>
    <col min="7171" max="7171" width="17.28515625" style="4" customWidth="1"/>
    <col min="7172" max="7173" width="16.140625" style="4" customWidth="1"/>
    <col min="7174" max="7174" width="20.140625" style="4" customWidth="1"/>
    <col min="7175" max="7175" width="16.7109375" style="4" customWidth="1"/>
    <col min="7176" max="7178" width="20.140625" style="4" customWidth="1"/>
    <col min="7179" max="7180" width="19.140625" style="4" customWidth="1"/>
    <col min="7181" max="7183" width="18.42578125" style="4" customWidth="1"/>
    <col min="7184" max="7184" width="13.42578125" style="4" customWidth="1"/>
    <col min="7185" max="7185" width="6.42578125" style="4" customWidth="1"/>
    <col min="7186" max="7419" width="9.140625" style="4"/>
    <col min="7420" max="7420" width="2.85546875" style="4" customWidth="1"/>
    <col min="7421" max="7421" width="3.140625" style="4" customWidth="1"/>
    <col min="7422" max="7422" width="39.5703125" style="4" customWidth="1"/>
    <col min="7423" max="7423" width="23.140625" style="4" customWidth="1"/>
    <col min="7424" max="7424" width="13.42578125" style="4" customWidth="1"/>
    <col min="7425" max="7426" width="11.28515625" style="4" customWidth="1"/>
    <col min="7427" max="7427" width="17.28515625" style="4" customWidth="1"/>
    <col min="7428" max="7429" width="16.140625" style="4" customWidth="1"/>
    <col min="7430" max="7430" width="20.140625" style="4" customWidth="1"/>
    <col min="7431" max="7431" width="16.7109375" style="4" customWidth="1"/>
    <col min="7432" max="7434" width="20.140625" style="4" customWidth="1"/>
    <col min="7435" max="7436" width="19.140625" style="4" customWidth="1"/>
    <col min="7437" max="7439" width="18.42578125" style="4" customWidth="1"/>
    <col min="7440" max="7440" width="13.42578125" style="4" customWidth="1"/>
    <col min="7441" max="7441" width="6.42578125" style="4" customWidth="1"/>
    <col min="7442" max="7675" width="9.140625" style="4"/>
    <col min="7676" max="7676" width="2.85546875" style="4" customWidth="1"/>
    <col min="7677" max="7677" width="3.140625" style="4" customWidth="1"/>
    <col min="7678" max="7678" width="39.5703125" style="4" customWidth="1"/>
    <col min="7679" max="7679" width="23.140625" style="4" customWidth="1"/>
    <col min="7680" max="7680" width="13.42578125" style="4" customWidth="1"/>
    <col min="7681" max="7682" width="11.28515625" style="4" customWidth="1"/>
    <col min="7683" max="7683" width="17.28515625" style="4" customWidth="1"/>
    <col min="7684" max="7685" width="16.140625" style="4" customWidth="1"/>
    <col min="7686" max="7686" width="20.140625" style="4" customWidth="1"/>
    <col min="7687" max="7687" width="16.7109375" style="4" customWidth="1"/>
    <col min="7688" max="7690" width="20.140625" style="4" customWidth="1"/>
    <col min="7691" max="7692" width="19.140625" style="4" customWidth="1"/>
    <col min="7693" max="7695" width="18.42578125" style="4" customWidth="1"/>
    <col min="7696" max="7696" width="13.42578125" style="4" customWidth="1"/>
    <col min="7697" max="7697" width="6.42578125" style="4" customWidth="1"/>
    <col min="7698" max="7931" width="9.140625" style="4"/>
    <col min="7932" max="7932" width="2.85546875" style="4" customWidth="1"/>
    <col min="7933" max="7933" width="3.140625" style="4" customWidth="1"/>
    <col min="7934" max="7934" width="39.5703125" style="4" customWidth="1"/>
    <col min="7935" max="7935" width="23.140625" style="4" customWidth="1"/>
    <col min="7936" max="7936" width="13.42578125" style="4" customWidth="1"/>
    <col min="7937" max="7938" width="11.28515625" style="4" customWidth="1"/>
    <col min="7939" max="7939" width="17.28515625" style="4" customWidth="1"/>
    <col min="7940" max="7941" width="16.140625" style="4" customWidth="1"/>
    <col min="7942" max="7942" width="20.140625" style="4" customWidth="1"/>
    <col min="7943" max="7943" width="16.7109375" style="4" customWidth="1"/>
    <col min="7944" max="7946" width="20.140625" style="4" customWidth="1"/>
    <col min="7947" max="7948" width="19.140625" style="4" customWidth="1"/>
    <col min="7949" max="7951" width="18.42578125" style="4" customWidth="1"/>
    <col min="7952" max="7952" width="13.42578125" style="4" customWidth="1"/>
    <col min="7953" max="7953" width="6.42578125" style="4" customWidth="1"/>
    <col min="7954" max="8187" width="9.140625" style="4"/>
    <col min="8188" max="8188" width="2.85546875" style="4" customWidth="1"/>
    <col min="8189" max="8189" width="3.140625" style="4" customWidth="1"/>
    <col min="8190" max="8190" width="39.5703125" style="4" customWidth="1"/>
    <col min="8191" max="8191" width="23.140625" style="4" customWidth="1"/>
    <col min="8192" max="8192" width="13.42578125" style="4" customWidth="1"/>
    <col min="8193" max="8194" width="11.28515625" style="4" customWidth="1"/>
    <col min="8195" max="8195" width="17.28515625" style="4" customWidth="1"/>
    <col min="8196" max="8197" width="16.140625" style="4" customWidth="1"/>
    <col min="8198" max="8198" width="20.140625" style="4" customWidth="1"/>
    <col min="8199" max="8199" width="16.7109375" style="4" customWidth="1"/>
    <col min="8200" max="8202" width="20.140625" style="4" customWidth="1"/>
    <col min="8203" max="8204" width="19.140625" style="4" customWidth="1"/>
    <col min="8205" max="8207" width="18.42578125" style="4" customWidth="1"/>
    <col min="8208" max="8208" width="13.42578125" style="4" customWidth="1"/>
    <col min="8209" max="8209" width="6.42578125" style="4" customWidth="1"/>
    <col min="8210" max="8443" width="9.140625" style="4"/>
    <col min="8444" max="8444" width="2.85546875" style="4" customWidth="1"/>
    <col min="8445" max="8445" width="3.140625" style="4" customWidth="1"/>
    <col min="8446" max="8446" width="39.5703125" style="4" customWidth="1"/>
    <col min="8447" max="8447" width="23.140625" style="4" customWidth="1"/>
    <col min="8448" max="8448" width="13.42578125" style="4" customWidth="1"/>
    <col min="8449" max="8450" width="11.28515625" style="4" customWidth="1"/>
    <col min="8451" max="8451" width="17.28515625" style="4" customWidth="1"/>
    <col min="8452" max="8453" width="16.140625" style="4" customWidth="1"/>
    <col min="8454" max="8454" width="20.140625" style="4" customWidth="1"/>
    <col min="8455" max="8455" width="16.7109375" style="4" customWidth="1"/>
    <col min="8456" max="8458" width="20.140625" style="4" customWidth="1"/>
    <col min="8459" max="8460" width="19.140625" style="4" customWidth="1"/>
    <col min="8461" max="8463" width="18.42578125" style="4" customWidth="1"/>
    <col min="8464" max="8464" width="13.42578125" style="4" customWidth="1"/>
    <col min="8465" max="8465" width="6.42578125" style="4" customWidth="1"/>
    <col min="8466" max="8699" width="9.140625" style="4"/>
    <col min="8700" max="8700" width="2.85546875" style="4" customWidth="1"/>
    <col min="8701" max="8701" width="3.140625" style="4" customWidth="1"/>
    <col min="8702" max="8702" width="39.5703125" style="4" customWidth="1"/>
    <col min="8703" max="8703" width="23.140625" style="4" customWidth="1"/>
    <col min="8704" max="8704" width="13.42578125" style="4" customWidth="1"/>
    <col min="8705" max="8706" width="11.28515625" style="4" customWidth="1"/>
    <col min="8707" max="8707" width="17.28515625" style="4" customWidth="1"/>
    <col min="8708" max="8709" width="16.140625" style="4" customWidth="1"/>
    <col min="8710" max="8710" width="20.140625" style="4" customWidth="1"/>
    <col min="8711" max="8711" width="16.7109375" style="4" customWidth="1"/>
    <col min="8712" max="8714" width="20.140625" style="4" customWidth="1"/>
    <col min="8715" max="8716" width="19.140625" style="4" customWidth="1"/>
    <col min="8717" max="8719" width="18.42578125" style="4" customWidth="1"/>
    <col min="8720" max="8720" width="13.42578125" style="4" customWidth="1"/>
    <col min="8721" max="8721" width="6.42578125" style="4" customWidth="1"/>
    <col min="8722" max="8955" width="9.140625" style="4"/>
    <col min="8956" max="8956" width="2.85546875" style="4" customWidth="1"/>
    <col min="8957" max="8957" width="3.140625" style="4" customWidth="1"/>
    <col min="8958" max="8958" width="39.5703125" style="4" customWidth="1"/>
    <col min="8959" max="8959" width="23.140625" style="4" customWidth="1"/>
    <col min="8960" max="8960" width="13.42578125" style="4" customWidth="1"/>
    <col min="8961" max="8962" width="11.28515625" style="4" customWidth="1"/>
    <col min="8963" max="8963" width="17.28515625" style="4" customWidth="1"/>
    <col min="8964" max="8965" width="16.140625" style="4" customWidth="1"/>
    <col min="8966" max="8966" width="20.140625" style="4" customWidth="1"/>
    <col min="8967" max="8967" width="16.7109375" style="4" customWidth="1"/>
    <col min="8968" max="8970" width="20.140625" style="4" customWidth="1"/>
    <col min="8971" max="8972" width="19.140625" style="4" customWidth="1"/>
    <col min="8973" max="8975" width="18.42578125" style="4" customWidth="1"/>
    <col min="8976" max="8976" width="13.42578125" style="4" customWidth="1"/>
    <col min="8977" max="8977" width="6.42578125" style="4" customWidth="1"/>
    <col min="8978" max="9211" width="9.140625" style="4"/>
    <col min="9212" max="9212" width="2.85546875" style="4" customWidth="1"/>
    <col min="9213" max="9213" width="3.140625" style="4" customWidth="1"/>
    <col min="9214" max="9214" width="39.5703125" style="4" customWidth="1"/>
    <col min="9215" max="9215" width="23.140625" style="4" customWidth="1"/>
    <col min="9216" max="9216" width="13.42578125" style="4" customWidth="1"/>
    <col min="9217" max="9218" width="11.28515625" style="4" customWidth="1"/>
    <col min="9219" max="9219" width="17.28515625" style="4" customWidth="1"/>
    <col min="9220" max="9221" width="16.140625" style="4" customWidth="1"/>
    <col min="9222" max="9222" width="20.140625" style="4" customWidth="1"/>
    <col min="9223" max="9223" width="16.7109375" style="4" customWidth="1"/>
    <col min="9224" max="9226" width="20.140625" style="4" customWidth="1"/>
    <col min="9227" max="9228" width="19.140625" style="4" customWidth="1"/>
    <col min="9229" max="9231" width="18.42578125" style="4" customWidth="1"/>
    <col min="9232" max="9232" width="13.42578125" style="4" customWidth="1"/>
    <col min="9233" max="9233" width="6.42578125" style="4" customWidth="1"/>
    <col min="9234" max="9467" width="9.140625" style="4"/>
    <col min="9468" max="9468" width="2.85546875" style="4" customWidth="1"/>
    <col min="9469" max="9469" width="3.140625" style="4" customWidth="1"/>
    <col min="9470" max="9470" width="39.5703125" style="4" customWidth="1"/>
    <col min="9471" max="9471" width="23.140625" style="4" customWidth="1"/>
    <col min="9472" max="9472" width="13.42578125" style="4" customWidth="1"/>
    <col min="9473" max="9474" width="11.28515625" style="4" customWidth="1"/>
    <col min="9475" max="9475" width="17.28515625" style="4" customWidth="1"/>
    <col min="9476" max="9477" width="16.140625" style="4" customWidth="1"/>
    <col min="9478" max="9478" width="20.140625" style="4" customWidth="1"/>
    <col min="9479" max="9479" width="16.7109375" style="4" customWidth="1"/>
    <col min="9480" max="9482" width="20.140625" style="4" customWidth="1"/>
    <col min="9483" max="9484" width="19.140625" style="4" customWidth="1"/>
    <col min="9485" max="9487" width="18.42578125" style="4" customWidth="1"/>
    <col min="9488" max="9488" width="13.42578125" style="4" customWidth="1"/>
    <col min="9489" max="9489" width="6.42578125" style="4" customWidth="1"/>
    <col min="9490" max="9723" width="9.140625" style="4"/>
    <col min="9724" max="9724" width="2.85546875" style="4" customWidth="1"/>
    <col min="9725" max="9725" width="3.140625" style="4" customWidth="1"/>
    <col min="9726" max="9726" width="39.5703125" style="4" customWidth="1"/>
    <col min="9727" max="9727" width="23.140625" style="4" customWidth="1"/>
    <col min="9728" max="9728" width="13.42578125" style="4" customWidth="1"/>
    <col min="9729" max="9730" width="11.28515625" style="4" customWidth="1"/>
    <col min="9731" max="9731" width="17.28515625" style="4" customWidth="1"/>
    <col min="9732" max="9733" width="16.140625" style="4" customWidth="1"/>
    <col min="9734" max="9734" width="20.140625" style="4" customWidth="1"/>
    <col min="9735" max="9735" width="16.7109375" style="4" customWidth="1"/>
    <col min="9736" max="9738" width="20.140625" style="4" customWidth="1"/>
    <col min="9739" max="9740" width="19.140625" style="4" customWidth="1"/>
    <col min="9741" max="9743" width="18.42578125" style="4" customWidth="1"/>
    <col min="9744" max="9744" width="13.42578125" style="4" customWidth="1"/>
    <col min="9745" max="9745" width="6.42578125" style="4" customWidth="1"/>
    <col min="9746" max="9979" width="9.140625" style="4"/>
    <col min="9980" max="9980" width="2.85546875" style="4" customWidth="1"/>
    <col min="9981" max="9981" width="3.140625" style="4" customWidth="1"/>
    <col min="9982" max="9982" width="39.5703125" style="4" customWidth="1"/>
    <col min="9983" max="9983" width="23.140625" style="4" customWidth="1"/>
    <col min="9984" max="9984" width="13.42578125" style="4" customWidth="1"/>
    <col min="9985" max="9986" width="11.28515625" style="4" customWidth="1"/>
    <col min="9987" max="9987" width="17.28515625" style="4" customWidth="1"/>
    <col min="9988" max="9989" width="16.140625" style="4" customWidth="1"/>
    <col min="9990" max="9990" width="20.140625" style="4" customWidth="1"/>
    <col min="9991" max="9991" width="16.7109375" style="4" customWidth="1"/>
    <col min="9992" max="9994" width="20.140625" style="4" customWidth="1"/>
    <col min="9995" max="9996" width="19.140625" style="4" customWidth="1"/>
    <col min="9997" max="9999" width="18.42578125" style="4" customWidth="1"/>
    <col min="10000" max="10000" width="13.42578125" style="4" customWidth="1"/>
    <col min="10001" max="10001" width="6.42578125" style="4" customWidth="1"/>
    <col min="10002" max="10235" width="9.140625" style="4"/>
    <col min="10236" max="10236" width="2.85546875" style="4" customWidth="1"/>
    <col min="10237" max="10237" width="3.140625" style="4" customWidth="1"/>
    <col min="10238" max="10238" width="39.5703125" style="4" customWidth="1"/>
    <col min="10239" max="10239" width="23.140625" style="4" customWidth="1"/>
    <col min="10240" max="10240" width="13.42578125" style="4" customWidth="1"/>
    <col min="10241" max="10242" width="11.28515625" style="4" customWidth="1"/>
    <col min="10243" max="10243" width="17.28515625" style="4" customWidth="1"/>
    <col min="10244" max="10245" width="16.140625" style="4" customWidth="1"/>
    <col min="10246" max="10246" width="20.140625" style="4" customWidth="1"/>
    <col min="10247" max="10247" width="16.7109375" style="4" customWidth="1"/>
    <col min="10248" max="10250" width="20.140625" style="4" customWidth="1"/>
    <col min="10251" max="10252" width="19.140625" style="4" customWidth="1"/>
    <col min="10253" max="10255" width="18.42578125" style="4" customWidth="1"/>
    <col min="10256" max="10256" width="13.42578125" style="4" customWidth="1"/>
    <col min="10257" max="10257" width="6.42578125" style="4" customWidth="1"/>
    <col min="10258" max="10491" width="9.140625" style="4"/>
    <col min="10492" max="10492" width="2.85546875" style="4" customWidth="1"/>
    <col min="10493" max="10493" width="3.140625" style="4" customWidth="1"/>
    <col min="10494" max="10494" width="39.5703125" style="4" customWidth="1"/>
    <col min="10495" max="10495" width="23.140625" style="4" customWidth="1"/>
    <col min="10496" max="10496" width="13.42578125" style="4" customWidth="1"/>
    <col min="10497" max="10498" width="11.28515625" style="4" customWidth="1"/>
    <col min="10499" max="10499" width="17.28515625" style="4" customWidth="1"/>
    <col min="10500" max="10501" width="16.140625" style="4" customWidth="1"/>
    <col min="10502" max="10502" width="20.140625" style="4" customWidth="1"/>
    <col min="10503" max="10503" width="16.7109375" style="4" customWidth="1"/>
    <col min="10504" max="10506" width="20.140625" style="4" customWidth="1"/>
    <col min="10507" max="10508" width="19.140625" style="4" customWidth="1"/>
    <col min="10509" max="10511" width="18.42578125" style="4" customWidth="1"/>
    <col min="10512" max="10512" width="13.42578125" style="4" customWidth="1"/>
    <col min="10513" max="10513" width="6.42578125" style="4" customWidth="1"/>
    <col min="10514" max="10747" width="9.140625" style="4"/>
    <col min="10748" max="10748" width="2.85546875" style="4" customWidth="1"/>
    <col min="10749" max="10749" width="3.140625" style="4" customWidth="1"/>
    <col min="10750" max="10750" width="39.5703125" style="4" customWidth="1"/>
    <col min="10751" max="10751" width="23.140625" style="4" customWidth="1"/>
    <col min="10752" max="10752" width="13.42578125" style="4" customWidth="1"/>
    <col min="10753" max="10754" width="11.28515625" style="4" customWidth="1"/>
    <col min="10755" max="10755" width="17.28515625" style="4" customWidth="1"/>
    <col min="10756" max="10757" width="16.140625" style="4" customWidth="1"/>
    <col min="10758" max="10758" width="20.140625" style="4" customWidth="1"/>
    <col min="10759" max="10759" width="16.7109375" style="4" customWidth="1"/>
    <col min="10760" max="10762" width="20.140625" style="4" customWidth="1"/>
    <col min="10763" max="10764" width="19.140625" style="4" customWidth="1"/>
    <col min="10765" max="10767" width="18.42578125" style="4" customWidth="1"/>
    <col min="10768" max="10768" width="13.42578125" style="4" customWidth="1"/>
    <col min="10769" max="10769" width="6.42578125" style="4" customWidth="1"/>
    <col min="10770" max="11003" width="9.140625" style="4"/>
    <col min="11004" max="11004" width="2.85546875" style="4" customWidth="1"/>
    <col min="11005" max="11005" width="3.140625" style="4" customWidth="1"/>
    <col min="11006" max="11006" width="39.5703125" style="4" customWidth="1"/>
    <col min="11007" max="11007" width="23.140625" style="4" customWidth="1"/>
    <col min="11008" max="11008" width="13.42578125" style="4" customWidth="1"/>
    <col min="11009" max="11010" width="11.28515625" style="4" customWidth="1"/>
    <col min="11011" max="11011" width="17.28515625" style="4" customWidth="1"/>
    <col min="11012" max="11013" width="16.140625" style="4" customWidth="1"/>
    <col min="11014" max="11014" width="20.140625" style="4" customWidth="1"/>
    <col min="11015" max="11015" width="16.7109375" style="4" customWidth="1"/>
    <col min="11016" max="11018" width="20.140625" style="4" customWidth="1"/>
    <col min="11019" max="11020" width="19.140625" style="4" customWidth="1"/>
    <col min="11021" max="11023" width="18.42578125" style="4" customWidth="1"/>
    <col min="11024" max="11024" width="13.42578125" style="4" customWidth="1"/>
    <col min="11025" max="11025" width="6.42578125" style="4" customWidth="1"/>
    <col min="11026" max="11259" width="9.140625" style="4"/>
    <col min="11260" max="11260" width="2.85546875" style="4" customWidth="1"/>
    <col min="11261" max="11261" width="3.140625" style="4" customWidth="1"/>
    <col min="11262" max="11262" width="39.5703125" style="4" customWidth="1"/>
    <col min="11263" max="11263" width="23.140625" style="4" customWidth="1"/>
    <col min="11264" max="11264" width="13.42578125" style="4" customWidth="1"/>
    <col min="11265" max="11266" width="11.28515625" style="4" customWidth="1"/>
    <col min="11267" max="11267" width="17.28515625" style="4" customWidth="1"/>
    <col min="11268" max="11269" width="16.140625" style="4" customWidth="1"/>
    <col min="11270" max="11270" width="20.140625" style="4" customWidth="1"/>
    <col min="11271" max="11271" width="16.7109375" style="4" customWidth="1"/>
    <col min="11272" max="11274" width="20.140625" style="4" customWidth="1"/>
    <col min="11275" max="11276" width="19.140625" style="4" customWidth="1"/>
    <col min="11277" max="11279" width="18.42578125" style="4" customWidth="1"/>
    <col min="11280" max="11280" width="13.42578125" style="4" customWidth="1"/>
    <col min="11281" max="11281" width="6.42578125" style="4" customWidth="1"/>
    <col min="11282" max="11515" width="9.140625" style="4"/>
    <col min="11516" max="11516" width="2.85546875" style="4" customWidth="1"/>
    <col min="11517" max="11517" width="3.140625" style="4" customWidth="1"/>
    <col min="11518" max="11518" width="39.5703125" style="4" customWidth="1"/>
    <col min="11519" max="11519" width="23.140625" style="4" customWidth="1"/>
    <col min="11520" max="11520" width="13.42578125" style="4" customWidth="1"/>
    <col min="11521" max="11522" width="11.28515625" style="4" customWidth="1"/>
    <col min="11523" max="11523" width="17.28515625" style="4" customWidth="1"/>
    <col min="11524" max="11525" width="16.140625" style="4" customWidth="1"/>
    <col min="11526" max="11526" width="20.140625" style="4" customWidth="1"/>
    <col min="11527" max="11527" width="16.7109375" style="4" customWidth="1"/>
    <col min="11528" max="11530" width="20.140625" style="4" customWidth="1"/>
    <col min="11531" max="11532" width="19.140625" style="4" customWidth="1"/>
    <col min="11533" max="11535" width="18.42578125" style="4" customWidth="1"/>
    <col min="11536" max="11536" width="13.42578125" style="4" customWidth="1"/>
    <col min="11537" max="11537" width="6.42578125" style="4" customWidth="1"/>
    <col min="11538" max="11771" width="9.140625" style="4"/>
    <col min="11772" max="11772" width="2.85546875" style="4" customWidth="1"/>
    <col min="11773" max="11773" width="3.140625" style="4" customWidth="1"/>
    <col min="11774" max="11774" width="39.5703125" style="4" customWidth="1"/>
    <col min="11775" max="11775" width="23.140625" style="4" customWidth="1"/>
    <col min="11776" max="11776" width="13.42578125" style="4" customWidth="1"/>
    <col min="11777" max="11778" width="11.28515625" style="4" customWidth="1"/>
    <col min="11779" max="11779" width="17.28515625" style="4" customWidth="1"/>
    <col min="11780" max="11781" width="16.140625" style="4" customWidth="1"/>
    <col min="11782" max="11782" width="20.140625" style="4" customWidth="1"/>
    <col min="11783" max="11783" width="16.7109375" style="4" customWidth="1"/>
    <col min="11784" max="11786" width="20.140625" style="4" customWidth="1"/>
    <col min="11787" max="11788" width="19.140625" style="4" customWidth="1"/>
    <col min="11789" max="11791" width="18.42578125" style="4" customWidth="1"/>
    <col min="11792" max="11792" width="13.42578125" style="4" customWidth="1"/>
    <col min="11793" max="11793" width="6.42578125" style="4" customWidth="1"/>
    <col min="11794" max="12027" width="9.140625" style="4"/>
    <col min="12028" max="12028" width="2.85546875" style="4" customWidth="1"/>
    <col min="12029" max="12029" width="3.140625" style="4" customWidth="1"/>
    <col min="12030" max="12030" width="39.5703125" style="4" customWidth="1"/>
    <col min="12031" max="12031" width="23.140625" style="4" customWidth="1"/>
    <col min="12032" max="12032" width="13.42578125" style="4" customWidth="1"/>
    <col min="12033" max="12034" width="11.28515625" style="4" customWidth="1"/>
    <col min="12035" max="12035" width="17.28515625" style="4" customWidth="1"/>
    <col min="12036" max="12037" width="16.140625" style="4" customWidth="1"/>
    <col min="12038" max="12038" width="20.140625" style="4" customWidth="1"/>
    <col min="12039" max="12039" width="16.7109375" style="4" customWidth="1"/>
    <col min="12040" max="12042" width="20.140625" style="4" customWidth="1"/>
    <col min="12043" max="12044" width="19.140625" style="4" customWidth="1"/>
    <col min="12045" max="12047" width="18.42578125" style="4" customWidth="1"/>
    <col min="12048" max="12048" width="13.42578125" style="4" customWidth="1"/>
    <col min="12049" max="12049" width="6.42578125" style="4" customWidth="1"/>
    <col min="12050" max="12283" width="9.140625" style="4"/>
    <col min="12284" max="12284" width="2.85546875" style="4" customWidth="1"/>
    <col min="12285" max="12285" width="3.140625" style="4" customWidth="1"/>
    <col min="12286" max="12286" width="39.5703125" style="4" customWidth="1"/>
    <col min="12287" max="12287" width="23.140625" style="4" customWidth="1"/>
    <col min="12288" max="12288" width="13.42578125" style="4" customWidth="1"/>
    <col min="12289" max="12290" width="11.28515625" style="4" customWidth="1"/>
    <col min="12291" max="12291" width="17.28515625" style="4" customWidth="1"/>
    <col min="12292" max="12293" width="16.140625" style="4" customWidth="1"/>
    <col min="12294" max="12294" width="20.140625" style="4" customWidth="1"/>
    <col min="12295" max="12295" width="16.7109375" style="4" customWidth="1"/>
    <col min="12296" max="12298" width="20.140625" style="4" customWidth="1"/>
    <col min="12299" max="12300" width="19.140625" style="4" customWidth="1"/>
    <col min="12301" max="12303" width="18.42578125" style="4" customWidth="1"/>
    <col min="12304" max="12304" width="13.42578125" style="4" customWidth="1"/>
    <col min="12305" max="12305" width="6.42578125" style="4" customWidth="1"/>
    <col min="12306" max="12539" width="9.140625" style="4"/>
    <col min="12540" max="12540" width="2.85546875" style="4" customWidth="1"/>
    <col min="12541" max="12541" width="3.140625" style="4" customWidth="1"/>
    <col min="12542" max="12542" width="39.5703125" style="4" customWidth="1"/>
    <col min="12543" max="12543" width="23.140625" style="4" customWidth="1"/>
    <col min="12544" max="12544" width="13.42578125" style="4" customWidth="1"/>
    <col min="12545" max="12546" width="11.28515625" style="4" customWidth="1"/>
    <col min="12547" max="12547" width="17.28515625" style="4" customWidth="1"/>
    <col min="12548" max="12549" width="16.140625" style="4" customWidth="1"/>
    <col min="12550" max="12550" width="20.140625" style="4" customWidth="1"/>
    <col min="12551" max="12551" width="16.7109375" style="4" customWidth="1"/>
    <col min="12552" max="12554" width="20.140625" style="4" customWidth="1"/>
    <col min="12555" max="12556" width="19.140625" style="4" customWidth="1"/>
    <col min="12557" max="12559" width="18.42578125" style="4" customWidth="1"/>
    <col min="12560" max="12560" width="13.42578125" style="4" customWidth="1"/>
    <col min="12561" max="12561" width="6.42578125" style="4" customWidth="1"/>
    <col min="12562" max="12795" width="9.140625" style="4"/>
    <col min="12796" max="12796" width="2.85546875" style="4" customWidth="1"/>
    <col min="12797" max="12797" width="3.140625" style="4" customWidth="1"/>
    <col min="12798" max="12798" width="39.5703125" style="4" customWidth="1"/>
    <col min="12799" max="12799" width="23.140625" style="4" customWidth="1"/>
    <col min="12800" max="12800" width="13.42578125" style="4" customWidth="1"/>
    <col min="12801" max="12802" width="11.28515625" style="4" customWidth="1"/>
    <col min="12803" max="12803" width="17.28515625" style="4" customWidth="1"/>
    <col min="12804" max="12805" width="16.140625" style="4" customWidth="1"/>
    <col min="12806" max="12806" width="20.140625" style="4" customWidth="1"/>
    <col min="12807" max="12807" width="16.7109375" style="4" customWidth="1"/>
    <col min="12808" max="12810" width="20.140625" style="4" customWidth="1"/>
    <col min="12811" max="12812" width="19.140625" style="4" customWidth="1"/>
    <col min="12813" max="12815" width="18.42578125" style="4" customWidth="1"/>
    <col min="12816" max="12816" width="13.42578125" style="4" customWidth="1"/>
    <col min="12817" max="12817" width="6.42578125" style="4" customWidth="1"/>
    <col min="12818" max="13051" width="9.140625" style="4"/>
    <col min="13052" max="13052" width="2.85546875" style="4" customWidth="1"/>
    <col min="13053" max="13053" width="3.140625" style="4" customWidth="1"/>
    <col min="13054" max="13054" width="39.5703125" style="4" customWidth="1"/>
    <col min="13055" max="13055" width="23.140625" style="4" customWidth="1"/>
    <col min="13056" max="13056" width="13.42578125" style="4" customWidth="1"/>
    <col min="13057" max="13058" width="11.28515625" style="4" customWidth="1"/>
    <col min="13059" max="13059" width="17.28515625" style="4" customWidth="1"/>
    <col min="13060" max="13061" width="16.140625" style="4" customWidth="1"/>
    <col min="13062" max="13062" width="20.140625" style="4" customWidth="1"/>
    <col min="13063" max="13063" width="16.7109375" style="4" customWidth="1"/>
    <col min="13064" max="13066" width="20.140625" style="4" customWidth="1"/>
    <col min="13067" max="13068" width="19.140625" style="4" customWidth="1"/>
    <col min="13069" max="13071" width="18.42578125" style="4" customWidth="1"/>
    <col min="13072" max="13072" width="13.42578125" style="4" customWidth="1"/>
    <col min="13073" max="13073" width="6.42578125" style="4" customWidth="1"/>
    <col min="13074" max="13307" width="9.140625" style="4"/>
    <col min="13308" max="13308" width="2.85546875" style="4" customWidth="1"/>
    <col min="13309" max="13309" width="3.140625" style="4" customWidth="1"/>
    <col min="13310" max="13310" width="39.5703125" style="4" customWidth="1"/>
    <col min="13311" max="13311" width="23.140625" style="4" customWidth="1"/>
    <col min="13312" max="13312" width="13.42578125" style="4" customWidth="1"/>
    <col min="13313" max="13314" width="11.28515625" style="4" customWidth="1"/>
    <col min="13315" max="13315" width="17.28515625" style="4" customWidth="1"/>
    <col min="13316" max="13317" width="16.140625" style="4" customWidth="1"/>
    <col min="13318" max="13318" width="20.140625" style="4" customWidth="1"/>
    <col min="13319" max="13319" width="16.7109375" style="4" customWidth="1"/>
    <col min="13320" max="13322" width="20.140625" style="4" customWidth="1"/>
    <col min="13323" max="13324" width="19.140625" style="4" customWidth="1"/>
    <col min="13325" max="13327" width="18.42578125" style="4" customWidth="1"/>
    <col min="13328" max="13328" width="13.42578125" style="4" customWidth="1"/>
    <col min="13329" max="13329" width="6.42578125" style="4" customWidth="1"/>
    <col min="13330" max="13563" width="9.140625" style="4"/>
    <col min="13564" max="13564" width="2.85546875" style="4" customWidth="1"/>
    <col min="13565" max="13565" width="3.140625" style="4" customWidth="1"/>
    <col min="13566" max="13566" width="39.5703125" style="4" customWidth="1"/>
    <col min="13567" max="13567" width="23.140625" style="4" customWidth="1"/>
    <col min="13568" max="13568" width="13.42578125" style="4" customWidth="1"/>
    <col min="13569" max="13570" width="11.28515625" style="4" customWidth="1"/>
    <col min="13571" max="13571" width="17.28515625" style="4" customWidth="1"/>
    <col min="13572" max="13573" width="16.140625" style="4" customWidth="1"/>
    <col min="13574" max="13574" width="20.140625" style="4" customWidth="1"/>
    <col min="13575" max="13575" width="16.7109375" style="4" customWidth="1"/>
    <col min="13576" max="13578" width="20.140625" style="4" customWidth="1"/>
    <col min="13579" max="13580" width="19.140625" style="4" customWidth="1"/>
    <col min="13581" max="13583" width="18.42578125" style="4" customWidth="1"/>
    <col min="13584" max="13584" width="13.42578125" style="4" customWidth="1"/>
    <col min="13585" max="13585" width="6.42578125" style="4" customWidth="1"/>
    <col min="13586" max="13819" width="9.140625" style="4"/>
    <col min="13820" max="13820" width="2.85546875" style="4" customWidth="1"/>
    <col min="13821" max="13821" width="3.140625" style="4" customWidth="1"/>
    <col min="13822" max="13822" width="39.5703125" style="4" customWidth="1"/>
    <col min="13823" max="13823" width="23.140625" style="4" customWidth="1"/>
    <col min="13824" max="13824" width="13.42578125" style="4" customWidth="1"/>
    <col min="13825" max="13826" width="11.28515625" style="4" customWidth="1"/>
    <col min="13827" max="13827" width="17.28515625" style="4" customWidth="1"/>
    <col min="13828" max="13829" width="16.140625" style="4" customWidth="1"/>
    <col min="13830" max="13830" width="20.140625" style="4" customWidth="1"/>
    <col min="13831" max="13831" width="16.7109375" style="4" customWidth="1"/>
    <col min="13832" max="13834" width="20.140625" style="4" customWidth="1"/>
    <col min="13835" max="13836" width="19.140625" style="4" customWidth="1"/>
    <col min="13837" max="13839" width="18.42578125" style="4" customWidth="1"/>
    <col min="13840" max="13840" width="13.42578125" style="4" customWidth="1"/>
    <col min="13841" max="13841" width="6.42578125" style="4" customWidth="1"/>
    <col min="13842" max="14075" width="9.140625" style="4"/>
    <col min="14076" max="14076" width="2.85546875" style="4" customWidth="1"/>
    <col min="14077" max="14077" width="3.140625" style="4" customWidth="1"/>
    <col min="14078" max="14078" width="39.5703125" style="4" customWidth="1"/>
    <col min="14079" max="14079" width="23.140625" style="4" customWidth="1"/>
    <col min="14080" max="14080" width="13.42578125" style="4" customWidth="1"/>
    <col min="14081" max="14082" width="11.28515625" style="4" customWidth="1"/>
    <col min="14083" max="14083" width="17.28515625" style="4" customWidth="1"/>
    <col min="14084" max="14085" width="16.140625" style="4" customWidth="1"/>
    <col min="14086" max="14086" width="20.140625" style="4" customWidth="1"/>
    <col min="14087" max="14087" width="16.7109375" style="4" customWidth="1"/>
    <col min="14088" max="14090" width="20.140625" style="4" customWidth="1"/>
    <col min="14091" max="14092" width="19.140625" style="4" customWidth="1"/>
    <col min="14093" max="14095" width="18.42578125" style="4" customWidth="1"/>
    <col min="14096" max="14096" width="13.42578125" style="4" customWidth="1"/>
    <col min="14097" max="14097" width="6.42578125" style="4" customWidth="1"/>
    <col min="14098" max="14331" width="9.140625" style="4"/>
    <col min="14332" max="14332" width="2.85546875" style="4" customWidth="1"/>
    <col min="14333" max="14333" width="3.140625" style="4" customWidth="1"/>
    <col min="14334" max="14334" width="39.5703125" style="4" customWidth="1"/>
    <col min="14335" max="14335" width="23.140625" style="4" customWidth="1"/>
    <col min="14336" max="14336" width="13.42578125" style="4" customWidth="1"/>
    <col min="14337" max="14338" width="11.28515625" style="4" customWidth="1"/>
    <col min="14339" max="14339" width="17.28515625" style="4" customWidth="1"/>
    <col min="14340" max="14341" width="16.140625" style="4" customWidth="1"/>
    <col min="14342" max="14342" width="20.140625" style="4" customWidth="1"/>
    <col min="14343" max="14343" width="16.7109375" style="4" customWidth="1"/>
    <col min="14344" max="14346" width="20.140625" style="4" customWidth="1"/>
    <col min="14347" max="14348" width="19.140625" style="4" customWidth="1"/>
    <col min="14349" max="14351" width="18.42578125" style="4" customWidth="1"/>
    <col min="14352" max="14352" width="13.42578125" style="4" customWidth="1"/>
    <col min="14353" max="14353" width="6.42578125" style="4" customWidth="1"/>
    <col min="14354" max="14587" width="9.140625" style="4"/>
    <col min="14588" max="14588" width="2.85546875" style="4" customWidth="1"/>
    <col min="14589" max="14589" width="3.140625" style="4" customWidth="1"/>
    <col min="14590" max="14590" width="39.5703125" style="4" customWidth="1"/>
    <col min="14591" max="14591" width="23.140625" style="4" customWidth="1"/>
    <col min="14592" max="14592" width="13.42578125" style="4" customWidth="1"/>
    <col min="14593" max="14594" width="11.28515625" style="4" customWidth="1"/>
    <col min="14595" max="14595" width="17.28515625" style="4" customWidth="1"/>
    <col min="14596" max="14597" width="16.140625" style="4" customWidth="1"/>
    <col min="14598" max="14598" width="20.140625" style="4" customWidth="1"/>
    <col min="14599" max="14599" width="16.7109375" style="4" customWidth="1"/>
    <col min="14600" max="14602" width="20.140625" style="4" customWidth="1"/>
    <col min="14603" max="14604" width="19.140625" style="4" customWidth="1"/>
    <col min="14605" max="14607" width="18.42578125" style="4" customWidth="1"/>
    <col min="14608" max="14608" width="13.42578125" style="4" customWidth="1"/>
    <col min="14609" max="14609" width="6.42578125" style="4" customWidth="1"/>
    <col min="14610" max="14843" width="9.140625" style="4"/>
    <col min="14844" max="14844" width="2.85546875" style="4" customWidth="1"/>
    <col min="14845" max="14845" width="3.140625" style="4" customWidth="1"/>
    <col min="14846" max="14846" width="39.5703125" style="4" customWidth="1"/>
    <col min="14847" max="14847" width="23.140625" style="4" customWidth="1"/>
    <col min="14848" max="14848" width="13.42578125" style="4" customWidth="1"/>
    <col min="14849" max="14850" width="11.28515625" style="4" customWidth="1"/>
    <col min="14851" max="14851" width="17.28515625" style="4" customWidth="1"/>
    <col min="14852" max="14853" width="16.140625" style="4" customWidth="1"/>
    <col min="14854" max="14854" width="20.140625" style="4" customWidth="1"/>
    <col min="14855" max="14855" width="16.7109375" style="4" customWidth="1"/>
    <col min="14856" max="14858" width="20.140625" style="4" customWidth="1"/>
    <col min="14859" max="14860" width="19.140625" style="4" customWidth="1"/>
    <col min="14861" max="14863" width="18.42578125" style="4" customWidth="1"/>
    <col min="14864" max="14864" width="13.42578125" style="4" customWidth="1"/>
    <col min="14865" max="14865" width="6.42578125" style="4" customWidth="1"/>
    <col min="14866" max="15099" width="9.140625" style="4"/>
    <col min="15100" max="15100" width="2.85546875" style="4" customWidth="1"/>
    <col min="15101" max="15101" width="3.140625" style="4" customWidth="1"/>
    <col min="15102" max="15102" width="39.5703125" style="4" customWidth="1"/>
    <col min="15103" max="15103" width="23.140625" style="4" customWidth="1"/>
    <col min="15104" max="15104" width="13.42578125" style="4" customWidth="1"/>
    <col min="15105" max="15106" width="11.28515625" style="4" customWidth="1"/>
    <col min="15107" max="15107" width="17.28515625" style="4" customWidth="1"/>
    <col min="15108" max="15109" width="16.140625" style="4" customWidth="1"/>
    <col min="15110" max="15110" width="20.140625" style="4" customWidth="1"/>
    <col min="15111" max="15111" width="16.7109375" style="4" customWidth="1"/>
    <col min="15112" max="15114" width="20.140625" style="4" customWidth="1"/>
    <col min="15115" max="15116" width="19.140625" style="4" customWidth="1"/>
    <col min="15117" max="15119" width="18.42578125" style="4" customWidth="1"/>
    <col min="15120" max="15120" width="13.42578125" style="4" customWidth="1"/>
    <col min="15121" max="15121" width="6.42578125" style="4" customWidth="1"/>
    <col min="15122" max="15355" width="9.140625" style="4"/>
    <col min="15356" max="15356" width="2.85546875" style="4" customWidth="1"/>
    <col min="15357" max="15357" width="3.140625" style="4" customWidth="1"/>
    <col min="15358" max="15358" width="39.5703125" style="4" customWidth="1"/>
    <col min="15359" max="15359" width="23.140625" style="4" customWidth="1"/>
    <col min="15360" max="15360" width="13.42578125" style="4" customWidth="1"/>
    <col min="15361" max="15362" width="11.28515625" style="4" customWidth="1"/>
    <col min="15363" max="15363" width="17.28515625" style="4" customWidth="1"/>
    <col min="15364" max="15365" width="16.140625" style="4" customWidth="1"/>
    <col min="15366" max="15366" width="20.140625" style="4" customWidth="1"/>
    <col min="15367" max="15367" width="16.7109375" style="4" customWidth="1"/>
    <col min="15368" max="15370" width="20.140625" style="4" customWidth="1"/>
    <col min="15371" max="15372" width="19.140625" style="4" customWidth="1"/>
    <col min="15373" max="15375" width="18.42578125" style="4" customWidth="1"/>
    <col min="15376" max="15376" width="13.42578125" style="4" customWidth="1"/>
    <col min="15377" max="15377" width="6.42578125" style="4" customWidth="1"/>
    <col min="15378" max="15611" width="9.140625" style="4"/>
    <col min="15612" max="15612" width="2.85546875" style="4" customWidth="1"/>
    <col min="15613" max="15613" width="3.140625" style="4" customWidth="1"/>
    <col min="15614" max="15614" width="39.5703125" style="4" customWidth="1"/>
    <col min="15615" max="15615" width="23.140625" style="4" customWidth="1"/>
    <col min="15616" max="15616" width="13.42578125" style="4" customWidth="1"/>
    <col min="15617" max="15618" width="11.28515625" style="4" customWidth="1"/>
    <col min="15619" max="15619" width="17.28515625" style="4" customWidth="1"/>
    <col min="15620" max="15621" width="16.140625" style="4" customWidth="1"/>
    <col min="15622" max="15622" width="20.140625" style="4" customWidth="1"/>
    <col min="15623" max="15623" width="16.7109375" style="4" customWidth="1"/>
    <col min="15624" max="15626" width="20.140625" style="4" customWidth="1"/>
    <col min="15627" max="15628" width="19.140625" style="4" customWidth="1"/>
    <col min="15629" max="15631" width="18.42578125" style="4" customWidth="1"/>
    <col min="15632" max="15632" width="13.42578125" style="4" customWidth="1"/>
    <col min="15633" max="15633" width="6.42578125" style="4" customWidth="1"/>
    <col min="15634" max="15867" width="9.140625" style="4"/>
    <col min="15868" max="15868" width="2.85546875" style="4" customWidth="1"/>
    <col min="15869" max="15869" width="3.140625" style="4" customWidth="1"/>
    <col min="15870" max="15870" width="39.5703125" style="4" customWidth="1"/>
    <col min="15871" max="15871" width="23.140625" style="4" customWidth="1"/>
    <col min="15872" max="15872" width="13.42578125" style="4" customWidth="1"/>
    <col min="15873" max="15874" width="11.28515625" style="4" customWidth="1"/>
    <col min="15875" max="15875" width="17.28515625" style="4" customWidth="1"/>
    <col min="15876" max="15877" width="16.140625" style="4" customWidth="1"/>
    <col min="15878" max="15878" width="20.140625" style="4" customWidth="1"/>
    <col min="15879" max="15879" width="16.7109375" style="4" customWidth="1"/>
    <col min="15880" max="15882" width="20.140625" style="4" customWidth="1"/>
    <col min="15883" max="15884" width="19.140625" style="4" customWidth="1"/>
    <col min="15885" max="15887" width="18.42578125" style="4" customWidth="1"/>
    <col min="15888" max="15888" width="13.42578125" style="4" customWidth="1"/>
    <col min="15889" max="15889" width="6.42578125" style="4" customWidth="1"/>
    <col min="15890" max="16123" width="9.140625" style="4"/>
    <col min="16124" max="16124" width="2.85546875" style="4" customWidth="1"/>
    <col min="16125" max="16125" width="3.140625" style="4" customWidth="1"/>
    <col min="16126" max="16126" width="39.5703125" style="4" customWidth="1"/>
    <col min="16127" max="16127" width="23.140625" style="4" customWidth="1"/>
    <col min="16128" max="16128" width="13.42578125" style="4" customWidth="1"/>
    <col min="16129" max="16130" width="11.28515625" style="4" customWidth="1"/>
    <col min="16131" max="16131" width="17.28515625" style="4" customWidth="1"/>
    <col min="16132" max="16133" width="16.140625" style="4" customWidth="1"/>
    <col min="16134" max="16134" width="20.140625" style="4" customWidth="1"/>
    <col min="16135" max="16135" width="16.7109375" style="4" customWidth="1"/>
    <col min="16136" max="16138" width="20.140625" style="4" customWidth="1"/>
    <col min="16139" max="16140" width="19.140625" style="4" customWidth="1"/>
    <col min="16141" max="16143" width="18.42578125" style="4" customWidth="1"/>
    <col min="16144" max="16144" width="13.42578125" style="4" customWidth="1"/>
    <col min="16145" max="16145" width="6.42578125" style="4" customWidth="1"/>
    <col min="16146" max="16384" width="9.140625" style="4"/>
  </cols>
  <sheetData>
    <row r="1" spans="1:16" s="92" customFormat="1" ht="14.1" customHeight="1" x14ac:dyDescent="0.25">
      <c r="A1" s="968" t="str">
        <f>'Inv in Sub,Assoc,JV'!A1:M1</f>
        <v>NAME OF INSURANCE COMPANY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</row>
    <row r="2" spans="1:16" s="92" customFormat="1" ht="14.1" customHeight="1" x14ac:dyDescent="0.25">
      <c r="A2" s="968" t="str">
        <f>'Inv in Sub,Assoc,JV'!A2:M2</f>
        <v>STATEMENT OF CAPITAL, RESERVES AND SURPLUS INVESTMENTS</v>
      </c>
      <c r="B2" s="968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  <c r="O2" s="968"/>
      <c r="P2" s="968"/>
    </row>
    <row r="3" spans="1:16" s="92" customFormat="1" ht="14.1" customHeight="1" x14ac:dyDescent="0.25">
      <c r="A3" s="968" t="str">
        <f>'Inv in Sub,Assoc,JV'!A3:M3</f>
        <v>AS OF DATE</v>
      </c>
      <c r="B3" s="968"/>
      <c r="C3" s="968"/>
      <c r="D3" s="968"/>
      <c r="E3" s="968"/>
      <c r="F3" s="968"/>
      <c r="G3" s="968"/>
      <c r="H3" s="968"/>
      <c r="I3" s="968"/>
      <c r="J3" s="968"/>
      <c r="K3" s="968"/>
      <c r="L3" s="968"/>
      <c r="M3" s="968"/>
      <c r="N3" s="968"/>
      <c r="O3" s="968"/>
      <c r="P3" s="968"/>
    </row>
    <row r="4" spans="1:16" ht="12.75" customHeight="1" thickBot="1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</row>
    <row r="5" spans="1:16" s="332" customFormat="1" ht="12.75" customHeight="1" x14ac:dyDescent="0.25">
      <c r="A5" s="1039"/>
      <c r="B5" s="875"/>
      <c r="C5" s="875"/>
      <c r="D5" s="875" t="s">
        <v>275</v>
      </c>
      <c r="E5" s="412"/>
      <c r="F5" s="938" t="s">
        <v>145</v>
      </c>
      <c r="G5" s="938"/>
      <c r="H5" s="412"/>
      <c r="I5" s="412"/>
      <c r="J5" s="412" t="s">
        <v>276</v>
      </c>
      <c r="K5" s="938" t="s">
        <v>277</v>
      </c>
      <c r="L5" s="938"/>
      <c r="M5" s="875" t="s">
        <v>278</v>
      </c>
      <c r="N5" s="875" t="s">
        <v>416</v>
      </c>
      <c r="O5" s="875" t="s">
        <v>378</v>
      </c>
      <c r="P5" s="863" t="s">
        <v>64</v>
      </c>
    </row>
    <row r="6" spans="1:16" s="332" customFormat="1" ht="12.75" customHeight="1" x14ac:dyDescent="0.25">
      <c r="A6" s="1037" t="s">
        <v>279</v>
      </c>
      <c r="B6" s="876"/>
      <c r="C6" s="876"/>
      <c r="D6" s="876"/>
      <c r="E6" s="413" t="s">
        <v>280</v>
      </c>
      <c r="F6" s="969" t="s">
        <v>281</v>
      </c>
      <c r="G6" s="413"/>
      <c r="H6" s="413" t="s">
        <v>282</v>
      </c>
      <c r="I6" s="413" t="s">
        <v>283</v>
      </c>
      <c r="J6" s="413" t="s">
        <v>284</v>
      </c>
      <c r="K6" s="413"/>
      <c r="L6" s="969" t="s">
        <v>285</v>
      </c>
      <c r="M6" s="876"/>
      <c r="N6" s="876"/>
      <c r="O6" s="876"/>
      <c r="P6" s="864"/>
    </row>
    <row r="7" spans="1:16" s="332" customFormat="1" ht="12.75" customHeight="1" x14ac:dyDescent="0.25">
      <c r="A7" s="1037" t="s">
        <v>286</v>
      </c>
      <c r="B7" s="876"/>
      <c r="C7" s="876"/>
      <c r="D7" s="876"/>
      <c r="E7" s="413" t="s">
        <v>104</v>
      </c>
      <c r="F7" s="876"/>
      <c r="G7" s="413" t="s">
        <v>104</v>
      </c>
      <c r="H7" s="413" t="s">
        <v>287</v>
      </c>
      <c r="I7" s="413" t="s">
        <v>288</v>
      </c>
      <c r="J7" s="413" t="s">
        <v>289</v>
      </c>
      <c r="K7" s="413" t="s">
        <v>290</v>
      </c>
      <c r="L7" s="876"/>
      <c r="M7" s="876"/>
      <c r="N7" s="876"/>
      <c r="O7" s="876"/>
      <c r="P7" s="864"/>
    </row>
    <row r="8" spans="1:16" s="332" customFormat="1" ht="12.75" customHeight="1" x14ac:dyDescent="0.25">
      <c r="A8" s="1038"/>
      <c r="B8" s="877"/>
      <c r="C8" s="877"/>
      <c r="D8" s="877"/>
      <c r="E8" s="414"/>
      <c r="F8" s="877"/>
      <c r="G8" s="414"/>
      <c r="H8" s="414"/>
      <c r="I8" s="414"/>
      <c r="J8" s="414" t="s">
        <v>291</v>
      </c>
      <c r="K8" s="414"/>
      <c r="L8" s="877"/>
      <c r="M8" s="877"/>
      <c r="N8" s="877"/>
      <c r="O8" s="877"/>
      <c r="P8" s="1004"/>
    </row>
    <row r="9" spans="1:16" s="418" customFormat="1" ht="12.75" customHeight="1" thickBot="1" x14ac:dyDescent="0.25">
      <c r="A9" s="1035"/>
      <c r="B9" s="1036"/>
      <c r="C9" s="1036"/>
      <c r="D9" s="415"/>
      <c r="E9" s="416"/>
      <c r="F9" s="416"/>
      <c r="G9" s="416"/>
      <c r="H9" s="416"/>
      <c r="I9" s="416"/>
      <c r="J9" s="415"/>
      <c r="K9" s="416"/>
      <c r="L9" s="416"/>
      <c r="M9" s="416"/>
      <c r="N9" s="415"/>
      <c r="O9" s="416"/>
      <c r="P9" s="417"/>
    </row>
    <row r="10" spans="1:16" ht="12.75" customHeight="1" x14ac:dyDescent="0.2">
      <c r="A10" s="419"/>
      <c r="B10" s="111"/>
      <c r="C10" s="111"/>
      <c r="D10" s="111"/>
      <c r="E10" s="111"/>
      <c r="F10" s="111"/>
      <c r="G10" s="111"/>
      <c r="H10" s="111"/>
      <c r="I10" s="405"/>
      <c r="J10" s="405"/>
      <c r="K10" s="405"/>
      <c r="L10" s="405"/>
      <c r="M10" s="405"/>
      <c r="N10" s="405"/>
      <c r="O10" s="405"/>
      <c r="P10" s="112"/>
    </row>
    <row r="11" spans="1:16" ht="12.75" customHeight="1" x14ac:dyDescent="0.2">
      <c r="A11" s="127" t="s">
        <v>108</v>
      </c>
      <c r="B11" s="35" t="s">
        <v>292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173"/>
    </row>
    <row r="12" spans="1:16" s="28" customFormat="1" ht="12.75" customHeight="1" x14ac:dyDescent="0.2">
      <c r="A12" s="132"/>
      <c r="B12" s="420">
        <v>1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42"/>
    </row>
    <row r="13" spans="1:16" s="28" customFormat="1" ht="12.75" customHeight="1" x14ac:dyDescent="0.2">
      <c r="A13" s="132"/>
      <c r="B13" s="420">
        <v>2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47"/>
    </row>
    <row r="14" spans="1:16" s="28" customFormat="1" ht="12.75" customHeight="1" thickBot="1" x14ac:dyDescent="0.25">
      <c r="A14" s="132"/>
      <c r="B14" s="420">
        <v>3</v>
      </c>
      <c r="C14" s="105"/>
      <c r="D14" s="105"/>
      <c r="E14" s="105"/>
      <c r="F14" s="105"/>
      <c r="G14" s="105"/>
      <c r="H14" s="105"/>
      <c r="I14" s="160"/>
      <c r="J14" s="160"/>
      <c r="K14" s="160"/>
      <c r="L14" s="160"/>
      <c r="M14" s="160"/>
      <c r="N14" s="160"/>
      <c r="O14" s="160"/>
      <c r="P14" s="47"/>
    </row>
    <row r="15" spans="1:16" s="641" customFormat="1" ht="12.75" customHeight="1" thickBot="1" x14ac:dyDescent="0.25">
      <c r="A15" s="642"/>
      <c r="B15" s="636" t="s">
        <v>293</v>
      </c>
      <c r="C15" s="638"/>
      <c r="D15" s="638"/>
      <c r="E15" s="638"/>
      <c r="F15" s="638"/>
      <c r="G15" s="638"/>
      <c r="H15" s="638"/>
      <c r="I15" s="637">
        <f t="shared" ref="I15:O15" si="0">I12+I13+I14</f>
        <v>0</v>
      </c>
      <c r="J15" s="637">
        <f t="shared" si="0"/>
        <v>0</v>
      </c>
      <c r="K15" s="637">
        <f t="shared" si="0"/>
        <v>0</v>
      </c>
      <c r="L15" s="637">
        <f t="shared" si="0"/>
        <v>0</v>
      </c>
      <c r="M15" s="637">
        <f t="shared" si="0"/>
        <v>0</v>
      </c>
      <c r="N15" s="637">
        <f t="shared" si="0"/>
        <v>0</v>
      </c>
      <c r="O15" s="637">
        <f t="shared" si="0"/>
        <v>0</v>
      </c>
      <c r="P15" s="643"/>
    </row>
    <row r="16" spans="1:16" ht="12.75" customHeight="1" x14ac:dyDescent="0.2">
      <c r="A16" s="127"/>
      <c r="B16" s="35"/>
      <c r="C16" s="35"/>
      <c r="D16" s="35"/>
      <c r="E16" s="35"/>
      <c r="F16" s="35"/>
      <c r="G16" s="35"/>
      <c r="H16" s="35"/>
      <c r="I16" s="111"/>
      <c r="J16" s="111"/>
      <c r="K16" s="111"/>
      <c r="L16" s="111"/>
      <c r="M16" s="111"/>
      <c r="N16" s="111"/>
      <c r="O16" s="111"/>
      <c r="P16" s="173"/>
    </row>
    <row r="17" spans="1:16" ht="12.75" customHeight="1" x14ac:dyDescent="0.2">
      <c r="A17" s="127" t="s">
        <v>110</v>
      </c>
      <c r="B17" s="35" t="s">
        <v>294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173"/>
    </row>
    <row r="18" spans="1:16" ht="12.75" customHeight="1" x14ac:dyDescent="0.2">
      <c r="A18" s="127"/>
      <c r="B18" s="3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330"/>
    </row>
    <row r="19" spans="1:16" ht="12.75" customHeight="1" x14ac:dyDescent="0.2">
      <c r="A19" s="127"/>
      <c r="B19" s="35" t="s">
        <v>295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330"/>
    </row>
    <row r="20" spans="1:16" s="28" customFormat="1" ht="12.75" customHeight="1" x14ac:dyDescent="0.2">
      <c r="A20" s="132"/>
      <c r="B20" s="420">
        <v>1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42"/>
    </row>
    <row r="21" spans="1:16" s="28" customFormat="1" ht="12.75" customHeight="1" x14ac:dyDescent="0.2">
      <c r="A21" s="132"/>
      <c r="B21" s="420">
        <v>2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47"/>
    </row>
    <row r="22" spans="1:16" s="28" customFormat="1" ht="12.75" customHeight="1" x14ac:dyDescent="0.2">
      <c r="A22" s="132"/>
      <c r="B22" s="420">
        <v>3</v>
      </c>
      <c r="C22" s="105"/>
      <c r="D22" s="105"/>
      <c r="E22" s="105"/>
      <c r="F22" s="105"/>
      <c r="G22" s="105"/>
      <c r="H22" s="105"/>
      <c r="I22" s="160"/>
      <c r="J22" s="160"/>
      <c r="K22" s="160"/>
      <c r="L22" s="160"/>
      <c r="M22" s="160"/>
      <c r="N22" s="160"/>
      <c r="O22" s="160"/>
      <c r="P22" s="47"/>
    </row>
    <row r="23" spans="1:16" s="641" customFormat="1" ht="12.75" customHeight="1" x14ac:dyDescent="0.2">
      <c r="A23" s="642"/>
      <c r="B23" s="636"/>
      <c r="C23" s="636" t="s">
        <v>296</v>
      </c>
      <c r="D23" s="636"/>
      <c r="E23" s="636"/>
      <c r="F23" s="636"/>
      <c r="G23" s="636"/>
      <c r="H23" s="636"/>
      <c r="I23" s="639">
        <f t="shared" ref="I23:O23" si="1">SUM(I20:I22)</f>
        <v>0</v>
      </c>
      <c r="J23" s="639">
        <f t="shared" si="1"/>
        <v>0</v>
      </c>
      <c r="K23" s="639">
        <f t="shared" si="1"/>
        <v>0</v>
      </c>
      <c r="L23" s="639">
        <f t="shared" si="1"/>
        <v>0</v>
      </c>
      <c r="M23" s="639">
        <f t="shared" si="1"/>
        <v>0</v>
      </c>
      <c r="N23" s="639">
        <f t="shared" si="1"/>
        <v>0</v>
      </c>
      <c r="O23" s="639">
        <f t="shared" si="1"/>
        <v>0</v>
      </c>
      <c r="P23" s="644"/>
    </row>
    <row r="24" spans="1:16" ht="12.75" customHeight="1" x14ac:dyDescent="0.2">
      <c r="A24" s="127"/>
      <c r="B24" s="35"/>
      <c r="C24" s="35"/>
      <c r="D24" s="35"/>
      <c r="E24" s="35"/>
      <c r="F24" s="35"/>
      <c r="G24" s="35"/>
      <c r="H24" s="35"/>
      <c r="I24" s="421"/>
      <c r="J24" s="421"/>
      <c r="K24" s="421"/>
      <c r="L24" s="421"/>
      <c r="M24" s="421"/>
      <c r="N24" s="421"/>
      <c r="O24" s="421"/>
      <c r="P24" s="173"/>
    </row>
    <row r="25" spans="1:16" ht="12.75" customHeight="1" x14ac:dyDescent="0.2">
      <c r="A25" s="127"/>
      <c r="B25" s="35" t="s">
        <v>297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330"/>
    </row>
    <row r="26" spans="1:16" s="28" customFormat="1" ht="12.75" customHeight="1" x14ac:dyDescent="0.2">
      <c r="A26" s="132"/>
      <c r="B26" s="420">
        <v>1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42"/>
    </row>
    <row r="27" spans="1:16" s="28" customFormat="1" ht="12.75" customHeight="1" x14ac:dyDescent="0.2">
      <c r="A27" s="132"/>
      <c r="B27" s="420">
        <v>2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47"/>
    </row>
    <row r="28" spans="1:16" s="28" customFormat="1" ht="12.75" customHeight="1" x14ac:dyDescent="0.2">
      <c r="A28" s="132"/>
      <c r="B28" s="420">
        <v>3</v>
      </c>
      <c r="C28" s="105"/>
      <c r="D28" s="105"/>
      <c r="E28" s="105"/>
      <c r="F28" s="105"/>
      <c r="G28" s="105"/>
      <c r="H28" s="105"/>
      <c r="I28" s="160"/>
      <c r="J28" s="160"/>
      <c r="K28" s="160"/>
      <c r="L28" s="160"/>
      <c r="M28" s="160"/>
      <c r="N28" s="160"/>
      <c r="O28" s="160"/>
      <c r="P28" s="47"/>
    </row>
    <row r="29" spans="1:16" s="641" customFormat="1" ht="12.75" customHeight="1" x14ac:dyDescent="0.2">
      <c r="A29" s="642"/>
      <c r="B29" s="636"/>
      <c r="C29" s="636" t="s">
        <v>298</v>
      </c>
      <c r="D29" s="636"/>
      <c r="E29" s="636"/>
      <c r="F29" s="636"/>
      <c r="G29" s="636"/>
      <c r="H29" s="636"/>
      <c r="I29" s="639"/>
      <c r="J29" s="639"/>
      <c r="K29" s="639"/>
      <c r="L29" s="639"/>
      <c r="M29" s="639"/>
      <c r="N29" s="639"/>
      <c r="O29" s="639"/>
      <c r="P29" s="644"/>
    </row>
    <row r="30" spans="1:16" ht="12.75" customHeight="1" thickBot="1" x14ac:dyDescent="0.25">
      <c r="A30" s="127"/>
      <c r="B30" s="35"/>
      <c r="C30" s="35"/>
      <c r="D30" s="35"/>
      <c r="E30" s="35"/>
      <c r="F30" s="35"/>
      <c r="G30" s="35"/>
      <c r="H30" s="35"/>
      <c r="I30" s="421"/>
      <c r="J30" s="421"/>
      <c r="K30" s="421"/>
      <c r="L30" s="421"/>
      <c r="M30" s="421"/>
      <c r="N30" s="421"/>
      <c r="O30" s="421"/>
      <c r="P30" s="173"/>
    </row>
    <row r="31" spans="1:16" s="641" customFormat="1" ht="12.75" customHeight="1" thickBot="1" x14ac:dyDescent="0.25">
      <c r="A31" s="642"/>
      <c r="B31" s="636" t="s">
        <v>299</v>
      </c>
      <c r="C31" s="636"/>
      <c r="D31" s="636"/>
      <c r="E31" s="636"/>
      <c r="F31" s="636"/>
      <c r="G31" s="636"/>
      <c r="H31" s="636"/>
      <c r="I31" s="640">
        <f t="shared" ref="I31:M31" si="2">I23+I29</f>
        <v>0</v>
      </c>
      <c r="J31" s="640">
        <f t="shared" si="2"/>
        <v>0</v>
      </c>
      <c r="K31" s="640">
        <f t="shared" si="2"/>
        <v>0</v>
      </c>
      <c r="L31" s="640">
        <f t="shared" si="2"/>
        <v>0</v>
      </c>
      <c r="M31" s="640">
        <f t="shared" si="2"/>
        <v>0</v>
      </c>
      <c r="N31" s="640">
        <f>N23+N29</f>
        <v>0</v>
      </c>
      <c r="O31" s="640">
        <f>O23+O29</f>
        <v>0</v>
      </c>
      <c r="P31" s="644"/>
    </row>
    <row r="32" spans="1:16" ht="12.75" customHeight="1" x14ac:dyDescent="0.2">
      <c r="A32" s="127"/>
      <c r="B32" s="35"/>
      <c r="C32" s="35"/>
      <c r="D32" s="35"/>
      <c r="E32" s="35"/>
      <c r="F32" s="35"/>
      <c r="G32" s="35"/>
      <c r="H32" s="35"/>
      <c r="I32" s="111"/>
      <c r="J32" s="111"/>
      <c r="K32" s="111"/>
      <c r="L32" s="111"/>
      <c r="M32" s="111"/>
      <c r="N32" s="111"/>
      <c r="O32" s="111"/>
      <c r="P32" s="173"/>
    </row>
    <row r="33" spans="1:17" ht="12.75" customHeight="1" x14ac:dyDescent="0.2">
      <c r="A33" s="127" t="s">
        <v>158</v>
      </c>
      <c r="B33" s="422" t="s">
        <v>300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73"/>
    </row>
    <row r="34" spans="1:17" s="28" customFormat="1" ht="12.75" customHeight="1" x14ac:dyDescent="0.2">
      <c r="A34" s="132"/>
      <c r="B34" s="420">
        <v>1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42"/>
    </row>
    <row r="35" spans="1:17" s="28" customFormat="1" ht="12.75" customHeight="1" x14ac:dyDescent="0.2">
      <c r="A35" s="132"/>
      <c r="B35" s="420">
        <v>2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47"/>
    </row>
    <row r="36" spans="1:17" s="28" customFormat="1" ht="12.75" customHeight="1" thickBot="1" x14ac:dyDescent="0.25">
      <c r="A36" s="132"/>
      <c r="B36" s="420">
        <v>3</v>
      </c>
      <c r="C36" s="105"/>
      <c r="D36" s="105"/>
      <c r="E36" s="105"/>
      <c r="F36" s="105"/>
      <c r="G36" s="105"/>
      <c r="H36" s="105"/>
      <c r="I36" s="160"/>
      <c r="J36" s="160"/>
      <c r="K36" s="160"/>
      <c r="L36" s="160"/>
      <c r="M36" s="160"/>
      <c r="N36" s="160"/>
      <c r="O36" s="160"/>
      <c r="P36" s="47"/>
    </row>
    <row r="37" spans="1:17" s="641" customFormat="1" ht="12.75" customHeight="1" thickBot="1" x14ac:dyDescent="0.25">
      <c r="A37" s="642"/>
      <c r="B37" s="636" t="s">
        <v>301</v>
      </c>
      <c r="C37" s="636"/>
      <c r="D37" s="636"/>
      <c r="E37" s="636"/>
      <c r="F37" s="636"/>
      <c r="G37" s="636"/>
      <c r="H37" s="636"/>
      <c r="I37" s="637">
        <f t="shared" ref="I37:O37" si="3">SUM(I34:I36)</f>
        <v>0</v>
      </c>
      <c r="J37" s="637">
        <f t="shared" si="3"/>
        <v>0</v>
      </c>
      <c r="K37" s="637">
        <f t="shared" si="3"/>
        <v>0</v>
      </c>
      <c r="L37" s="637">
        <f t="shared" si="3"/>
        <v>0</v>
      </c>
      <c r="M37" s="637">
        <f t="shared" si="3"/>
        <v>0</v>
      </c>
      <c r="N37" s="637">
        <f t="shared" si="3"/>
        <v>0</v>
      </c>
      <c r="O37" s="637">
        <f t="shared" si="3"/>
        <v>0</v>
      </c>
      <c r="P37" s="644"/>
    </row>
    <row r="38" spans="1:17" ht="12.75" customHeight="1" x14ac:dyDescent="0.25">
      <c r="A38" s="327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330"/>
    </row>
    <row r="39" spans="1:17" ht="12.75" customHeight="1" thickBot="1" x14ac:dyDescent="0.3">
      <c r="A39" s="327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330"/>
    </row>
    <row r="40" spans="1:17" s="813" customFormat="1" ht="12.75" customHeight="1" thickBot="1" x14ac:dyDescent="0.3">
      <c r="A40" s="809" t="s">
        <v>28</v>
      </c>
      <c r="B40" s="810"/>
      <c r="C40" s="810"/>
      <c r="D40" s="810"/>
      <c r="E40" s="810"/>
      <c r="F40" s="810"/>
      <c r="G40" s="810"/>
      <c r="H40" s="810"/>
      <c r="I40" s="811">
        <f t="shared" ref="I40:N40" si="4">I37+I31+I15</f>
        <v>0</v>
      </c>
      <c r="J40" s="811">
        <f t="shared" si="4"/>
        <v>0</v>
      </c>
      <c r="K40" s="811">
        <f t="shared" si="4"/>
        <v>0</v>
      </c>
      <c r="L40" s="811">
        <f t="shared" si="4"/>
        <v>0</v>
      </c>
      <c r="M40" s="811">
        <f t="shared" si="4"/>
        <v>0</v>
      </c>
      <c r="N40" s="811">
        <f t="shared" si="4"/>
        <v>0</v>
      </c>
      <c r="O40" s="811">
        <f>O37+O31+O15</f>
        <v>0</v>
      </c>
      <c r="P40" s="812"/>
    </row>
    <row r="44" spans="1:17" ht="12.75" customHeight="1" x14ac:dyDescent="0.2">
      <c r="Q44" s="185"/>
    </row>
  </sheetData>
  <mergeCells count="17">
    <mergeCell ref="A9:C9"/>
    <mergeCell ref="K5:L5"/>
    <mergeCell ref="M5:M8"/>
    <mergeCell ref="N5:N8"/>
    <mergeCell ref="O5:O8"/>
    <mergeCell ref="A6:C6"/>
    <mergeCell ref="F6:F8"/>
    <mergeCell ref="L6:L8"/>
    <mergeCell ref="A7:C7"/>
    <mergeCell ref="A8:C8"/>
    <mergeCell ref="A5:C5"/>
    <mergeCell ref="D5:D8"/>
    <mergeCell ref="F5:G5"/>
    <mergeCell ref="A2:P2"/>
    <mergeCell ref="A3:P3"/>
    <mergeCell ref="A1:P1"/>
    <mergeCell ref="P5:P8"/>
  </mergeCells>
  <pageMargins left="0.5" right="0.5" top="1" bottom="0.5" header="0.2" footer="0.1"/>
  <pageSetup paperSize="5" scale="46" fitToHeight="0" orientation="landscape" r:id="rId1"/>
  <headerFooter>
    <oddFooter>&amp;R&amp;"Arial,Bold"&amp;10Page 51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9" tint="0.39997558519241921"/>
    <pageSetUpPr fitToPage="1"/>
  </sheetPr>
  <dimension ref="A1:AL66"/>
  <sheetViews>
    <sheetView showGridLines="0" topLeftCell="B1" zoomScale="85" zoomScaleNormal="85" zoomScaleSheetLayoutView="80" zoomScalePageLayoutView="40" workbookViewId="0">
      <selection activeCell="I24" sqref="I24"/>
    </sheetView>
  </sheetViews>
  <sheetFormatPr defaultRowHeight="12.75" customHeight="1" x14ac:dyDescent="0.2"/>
  <cols>
    <col min="1" max="2" width="3" style="28" customWidth="1"/>
    <col min="3" max="3" width="53.7109375" style="28" customWidth="1"/>
    <col min="4" max="5" width="14.5703125" style="28" customWidth="1"/>
    <col min="6" max="6" width="17" style="28" customWidth="1"/>
    <col min="7" max="7" width="12.85546875" style="28" customWidth="1"/>
    <col min="8" max="10" width="17" style="28" customWidth="1"/>
    <col min="11" max="11" width="16.28515625" style="28" customWidth="1"/>
    <col min="12" max="12" width="5.42578125" style="28" customWidth="1"/>
    <col min="13" max="13" width="32.42578125" style="28" customWidth="1"/>
    <col min="14" max="255" width="9.140625" style="28"/>
    <col min="256" max="257" width="3" style="28" customWidth="1"/>
    <col min="258" max="258" width="53.7109375" style="28" customWidth="1"/>
    <col min="259" max="260" width="14.5703125" style="28" customWidth="1"/>
    <col min="261" max="261" width="17" style="28" customWidth="1"/>
    <col min="262" max="262" width="12.85546875" style="28" customWidth="1"/>
    <col min="263" max="266" width="17" style="28" customWidth="1"/>
    <col min="267" max="267" width="16.28515625" style="28" customWidth="1"/>
    <col min="268" max="268" width="5.42578125" style="28" customWidth="1"/>
    <col min="269" max="269" width="32.42578125" style="28" customWidth="1"/>
    <col min="270" max="511" width="9.140625" style="28"/>
    <col min="512" max="513" width="3" style="28" customWidth="1"/>
    <col min="514" max="514" width="53.7109375" style="28" customWidth="1"/>
    <col min="515" max="516" width="14.5703125" style="28" customWidth="1"/>
    <col min="517" max="517" width="17" style="28" customWidth="1"/>
    <col min="518" max="518" width="12.85546875" style="28" customWidth="1"/>
    <col min="519" max="522" width="17" style="28" customWidth="1"/>
    <col min="523" max="523" width="16.28515625" style="28" customWidth="1"/>
    <col min="524" max="524" width="5.42578125" style="28" customWidth="1"/>
    <col min="525" max="525" width="32.42578125" style="28" customWidth="1"/>
    <col min="526" max="767" width="9.140625" style="28"/>
    <col min="768" max="769" width="3" style="28" customWidth="1"/>
    <col min="770" max="770" width="53.7109375" style="28" customWidth="1"/>
    <col min="771" max="772" width="14.5703125" style="28" customWidth="1"/>
    <col min="773" max="773" width="17" style="28" customWidth="1"/>
    <col min="774" max="774" width="12.85546875" style="28" customWidth="1"/>
    <col min="775" max="778" width="17" style="28" customWidth="1"/>
    <col min="779" max="779" width="16.28515625" style="28" customWidth="1"/>
    <col min="780" max="780" width="5.42578125" style="28" customWidth="1"/>
    <col min="781" max="781" width="32.42578125" style="28" customWidth="1"/>
    <col min="782" max="1023" width="9.140625" style="28"/>
    <col min="1024" max="1025" width="3" style="28" customWidth="1"/>
    <col min="1026" max="1026" width="53.7109375" style="28" customWidth="1"/>
    <col min="1027" max="1028" width="14.5703125" style="28" customWidth="1"/>
    <col min="1029" max="1029" width="17" style="28" customWidth="1"/>
    <col min="1030" max="1030" width="12.85546875" style="28" customWidth="1"/>
    <col min="1031" max="1034" width="17" style="28" customWidth="1"/>
    <col min="1035" max="1035" width="16.28515625" style="28" customWidth="1"/>
    <col min="1036" max="1036" width="5.42578125" style="28" customWidth="1"/>
    <col min="1037" max="1037" width="32.42578125" style="28" customWidth="1"/>
    <col min="1038" max="1279" width="9.140625" style="28"/>
    <col min="1280" max="1281" width="3" style="28" customWidth="1"/>
    <col min="1282" max="1282" width="53.7109375" style="28" customWidth="1"/>
    <col min="1283" max="1284" width="14.5703125" style="28" customWidth="1"/>
    <col min="1285" max="1285" width="17" style="28" customWidth="1"/>
    <col min="1286" max="1286" width="12.85546875" style="28" customWidth="1"/>
    <col min="1287" max="1290" width="17" style="28" customWidth="1"/>
    <col min="1291" max="1291" width="16.28515625" style="28" customWidth="1"/>
    <col min="1292" max="1292" width="5.42578125" style="28" customWidth="1"/>
    <col min="1293" max="1293" width="32.42578125" style="28" customWidth="1"/>
    <col min="1294" max="1535" width="9.140625" style="28"/>
    <col min="1536" max="1537" width="3" style="28" customWidth="1"/>
    <col min="1538" max="1538" width="53.7109375" style="28" customWidth="1"/>
    <col min="1539" max="1540" width="14.5703125" style="28" customWidth="1"/>
    <col min="1541" max="1541" width="17" style="28" customWidth="1"/>
    <col min="1542" max="1542" width="12.85546875" style="28" customWidth="1"/>
    <col min="1543" max="1546" width="17" style="28" customWidth="1"/>
    <col min="1547" max="1547" width="16.28515625" style="28" customWidth="1"/>
    <col min="1548" max="1548" width="5.42578125" style="28" customWidth="1"/>
    <col min="1549" max="1549" width="32.42578125" style="28" customWidth="1"/>
    <col min="1550" max="1791" width="9.140625" style="28"/>
    <col min="1792" max="1793" width="3" style="28" customWidth="1"/>
    <col min="1794" max="1794" width="53.7109375" style="28" customWidth="1"/>
    <col min="1795" max="1796" width="14.5703125" style="28" customWidth="1"/>
    <col min="1797" max="1797" width="17" style="28" customWidth="1"/>
    <col min="1798" max="1798" width="12.85546875" style="28" customWidth="1"/>
    <col min="1799" max="1802" width="17" style="28" customWidth="1"/>
    <col min="1803" max="1803" width="16.28515625" style="28" customWidth="1"/>
    <col min="1804" max="1804" width="5.42578125" style="28" customWidth="1"/>
    <col min="1805" max="1805" width="32.42578125" style="28" customWidth="1"/>
    <col min="1806" max="2047" width="9.140625" style="28"/>
    <col min="2048" max="2049" width="3" style="28" customWidth="1"/>
    <col min="2050" max="2050" width="53.7109375" style="28" customWidth="1"/>
    <col min="2051" max="2052" width="14.5703125" style="28" customWidth="1"/>
    <col min="2053" max="2053" width="17" style="28" customWidth="1"/>
    <col min="2054" max="2054" width="12.85546875" style="28" customWidth="1"/>
    <col min="2055" max="2058" width="17" style="28" customWidth="1"/>
    <col min="2059" max="2059" width="16.28515625" style="28" customWidth="1"/>
    <col min="2060" max="2060" width="5.42578125" style="28" customWidth="1"/>
    <col min="2061" max="2061" width="32.42578125" style="28" customWidth="1"/>
    <col min="2062" max="2303" width="9.140625" style="28"/>
    <col min="2304" max="2305" width="3" style="28" customWidth="1"/>
    <col min="2306" max="2306" width="53.7109375" style="28" customWidth="1"/>
    <col min="2307" max="2308" width="14.5703125" style="28" customWidth="1"/>
    <col min="2309" max="2309" width="17" style="28" customWidth="1"/>
    <col min="2310" max="2310" width="12.85546875" style="28" customWidth="1"/>
    <col min="2311" max="2314" width="17" style="28" customWidth="1"/>
    <col min="2315" max="2315" width="16.28515625" style="28" customWidth="1"/>
    <col min="2316" max="2316" width="5.42578125" style="28" customWidth="1"/>
    <col min="2317" max="2317" width="32.42578125" style="28" customWidth="1"/>
    <col min="2318" max="2559" width="9.140625" style="28"/>
    <col min="2560" max="2561" width="3" style="28" customWidth="1"/>
    <col min="2562" max="2562" width="53.7109375" style="28" customWidth="1"/>
    <col min="2563" max="2564" width="14.5703125" style="28" customWidth="1"/>
    <col min="2565" max="2565" width="17" style="28" customWidth="1"/>
    <col min="2566" max="2566" width="12.85546875" style="28" customWidth="1"/>
    <col min="2567" max="2570" width="17" style="28" customWidth="1"/>
    <col min="2571" max="2571" width="16.28515625" style="28" customWidth="1"/>
    <col min="2572" max="2572" width="5.42578125" style="28" customWidth="1"/>
    <col min="2573" max="2573" width="32.42578125" style="28" customWidth="1"/>
    <col min="2574" max="2815" width="9.140625" style="28"/>
    <col min="2816" max="2817" width="3" style="28" customWidth="1"/>
    <col min="2818" max="2818" width="53.7109375" style="28" customWidth="1"/>
    <col min="2819" max="2820" width="14.5703125" style="28" customWidth="1"/>
    <col min="2821" max="2821" width="17" style="28" customWidth="1"/>
    <col min="2822" max="2822" width="12.85546875" style="28" customWidth="1"/>
    <col min="2823" max="2826" width="17" style="28" customWidth="1"/>
    <col min="2827" max="2827" width="16.28515625" style="28" customWidth="1"/>
    <col min="2828" max="2828" width="5.42578125" style="28" customWidth="1"/>
    <col min="2829" max="2829" width="32.42578125" style="28" customWidth="1"/>
    <col min="2830" max="3071" width="9.140625" style="28"/>
    <col min="3072" max="3073" width="3" style="28" customWidth="1"/>
    <col min="3074" max="3074" width="53.7109375" style="28" customWidth="1"/>
    <col min="3075" max="3076" width="14.5703125" style="28" customWidth="1"/>
    <col min="3077" max="3077" width="17" style="28" customWidth="1"/>
    <col min="3078" max="3078" width="12.85546875" style="28" customWidth="1"/>
    <col min="3079" max="3082" width="17" style="28" customWidth="1"/>
    <col min="3083" max="3083" width="16.28515625" style="28" customWidth="1"/>
    <col min="3084" max="3084" width="5.42578125" style="28" customWidth="1"/>
    <col min="3085" max="3085" width="32.42578125" style="28" customWidth="1"/>
    <col min="3086" max="3327" width="9.140625" style="28"/>
    <col min="3328" max="3329" width="3" style="28" customWidth="1"/>
    <col min="3330" max="3330" width="53.7109375" style="28" customWidth="1"/>
    <col min="3331" max="3332" width="14.5703125" style="28" customWidth="1"/>
    <col min="3333" max="3333" width="17" style="28" customWidth="1"/>
    <col min="3334" max="3334" width="12.85546875" style="28" customWidth="1"/>
    <col min="3335" max="3338" width="17" style="28" customWidth="1"/>
    <col min="3339" max="3339" width="16.28515625" style="28" customWidth="1"/>
    <col min="3340" max="3340" width="5.42578125" style="28" customWidth="1"/>
    <col min="3341" max="3341" width="32.42578125" style="28" customWidth="1"/>
    <col min="3342" max="3583" width="9.140625" style="28"/>
    <col min="3584" max="3585" width="3" style="28" customWidth="1"/>
    <col min="3586" max="3586" width="53.7109375" style="28" customWidth="1"/>
    <col min="3587" max="3588" width="14.5703125" style="28" customWidth="1"/>
    <col min="3589" max="3589" width="17" style="28" customWidth="1"/>
    <col min="3590" max="3590" width="12.85546875" style="28" customWidth="1"/>
    <col min="3591" max="3594" width="17" style="28" customWidth="1"/>
    <col min="3595" max="3595" width="16.28515625" style="28" customWidth="1"/>
    <col min="3596" max="3596" width="5.42578125" style="28" customWidth="1"/>
    <col min="3597" max="3597" width="32.42578125" style="28" customWidth="1"/>
    <col min="3598" max="3839" width="9.140625" style="28"/>
    <col min="3840" max="3841" width="3" style="28" customWidth="1"/>
    <col min="3842" max="3842" width="53.7109375" style="28" customWidth="1"/>
    <col min="3843" max="3844" width="14.5703125" style="28" customWidth="1"/>
    <col min="3845" max="3845" width="17" style="28" customWidth="1"/>
    <col min="3846" max="3846" width="12.85546875" style="28" customWidth="1"/>
    <col min="3847" max="3850" width="17" style="28" customWidth="1"/>
    <col min="3851" max="3851" width="16.28515625" style="28" customWidth="1"/>
    <col min="3852" max="3852" width="5.42578125" style="28" customWidth="1"/>
    <col min="3853" max="3853" width="32.42578125" style="28" customWidth="1"/>
    <col min="3854" max="4095" width="9.140625" style="28"/>
    <col min="4096" max="4097" width="3" style="28" customWidth="1"/>
    <col min="4098" max="4098" width="53.7109375" style="28" customWidth="1"/>
    <col min="4099" max="4100" width="14.5703125" style="28" customWidth="1"/>
    <col min="4101" max="4101" width="17" style="28" customWidth="1"/>
    <col min="4102" max="4102" width="12.85546875" style="28" customWidth="1"/>
    <col min="4103" max="4106" width="17" style="28" customWidth="1"/>
    <col min="4107" max="4107" width="16.28515625" style="28" customWidth="1"/>
    <col min="4108" max="4108" width="5.42578125" style="28" customWidth="1"/>
    <col min="4109" max="4109" width="32.42578125" style="28" customWidth="1"/>
    <col min="4110" max="4351" width="9.140625" style="28"/>
    <col min="4352" max="4353" width="3" style="28" customWidth="1"/>
    <col min="4354" max="4354" width="53.7109375" style="28" customWidth="1"/>
    <col min="4355" max="4356" width="14.5703125" style="28" customWidth="1"/>
    <col min="4357" max="4357" width="17" style="28" customWidth="1"/>
    <col min="4358" max="4358" width="12.85546875" style="28" customWidth="1"/>
    <col min="4359" max="4362" width="17" style="28" customWidth="1"/>
    <col min="4363" max="4363" width="16.28515625" style="28" customWidth="1"/>
    <col min="4364" max="4364" width="5.42578125" style="28" customWidth="1"/>
    <col min="4365" max="4365" width="32.42578125" style="28" customWidth="1"/>
    <col min="4366" max="4607" width="9.140625" style="28"/>
    <col min="4608" max="4609" width="3" style="28" customWidth="1"/>
    <col min="4610" max="4610" width="53.7109375" style="28" customWidth="1"/>
    <col min="4611" max="4612" width="14.5703125" style="28" customWidth="1"/>
    <col min="4613" max="4613" width="17" style="28" customWidth="1"/>
    <col min="4614" max="4614" width="12.85546875" style="28" customWidth="1"/>
    <col min="4615" max="4618" width="17" style="28" customWidth="1"/>
    <col min="4619" max="4619" width="16.28515625" style="28" customWidth="1"/>
    <col min="4620" max="4620" width="5.42578125" style="28" customWidth="1"/>
    <col min="4621" max="4621" width="32.42578125" style="28" customWidth="1"/>
    <col min="4622" max="4863" width="9.140625" style="28"/>
    <col min="4864" max="4865" width="3" style="28" customWidth="1"/>
    <col min="4866" max="4866" width="53.7109375" style="28" customWidth="1"/>
    <col min="4867" max="4868" width="14.5703125" style="28" customWidth="1"/>
    <col min="4869" max="4869" width="17" style="28" customWidth="1"/>
    <col min="4870" max="4870" width="12.85546875" style="28" customWidth="1"/>
    <col min="4871" max="4874" width="17" style="28" customWidth="1"/>
    <col min="4875" max="4875" width="16.28515625" style="28" customWidth="1"/>
    <col min="4876" max="4876" width="5.42578125" style="28" customWidth="1"/>
    <col min="4877" max="4877" width="32.42578125" style="28" customWidth="1"/>
    <col min="4878" max="5119" width="9.140625" style="28"/>
    <col min="5120" max="5121" width="3" style="28" customWidth="1"/>
    <col min="5122" max="5122" width="53.7109375" style="28" customWidth="1"/>
    <col min="5123" max="5124" width="14.5703125" style="28" customWidth="1"/>
    <col min="5125" max="5125" width="17" style="28" customWidth="1"/>
    <col min="5126" max="5126" width="12.85546875" style="28" customWidth="1"/>
    <col min="5127" max="5130" width="17" style="28" customWidth="1"/>
    <col min="5131" max="5131" width="16.28515625" style="28" customWidth="1"/>
    <col min="5132" max="5132" width="5.42578125" style="28" customWidth="1"/>
    <col min="5133" max="5133" width="32.42578125" style="28" customWidth="1"/>
    <col min="5134" max="5375" width="9.140625" style="28"/>
    <col min="5376" max="5377" width="3" style="28" customWidth="1"/>
    <col min="5378" max="5378" width="53.7109375" style="28" customWidth="1"/>
    <col min="5379" max="5380" width="14.5703125" style="28" customWidth="1"/>
    <col min="5381" max="5381" width="17" style="28" customWidth="1"/>
    <col min="5382" max="5382" width="12.85546875" style="28" customWidth="1"/>
    <col min="5383" max="5386" width="17" style="28" customWidth="1"/>
    <col min="5387" max="5387" width="16.28515625" style="28" customWidth="1"/>
    <col min="5388" max="5388" width="5.42578125" style="28" customWidth="1"/>
    <col min="5389" max="5389" width="32.42578125" style="28" customWidth="1"/>
    <col min="5390" max="5631" width="9.140625" style="28"/>
    <col min="5632" max="5633" width="3" style="28" customWidth="1"/>
    <col min="5634" max="5634" width="53.7109375" style="28" customWidth="1"/>
    <col min="5635" max="5636" width="14.5703125" style="28" customWidth="1"/>
    <col min="5637" max="5637" width="17" style="28" customWidth="1"/>
    <col min="5638" max="5638" width="12.85546875" style="28" customWidth="1"/>
    <col min="5639" max="5642" width="17" style="28" customWidth="1"/>
    <col min="5643" max="5643" width="16.28515625" style="28" customWidth="1"/>
    <col min="5644" max="5644" width="5.42578125" style="28" customWidth="1"/>
    <col min="5645" max="5645" width="32.42578125" style="28" customWidth="1"/>
    <col min="5646" max="5887" width="9.140625" style="28"/>
    <col min="5888" max="5889" width="3" style="28" customWidth="1"/>
    <col min="5890" max="5890" width="53.7109375" style="28" customWidth="1"/>
    <col min="5891" max="5892" width="14.5703125" style="28" customWidth="1"/>
    <col min="5893" max="5893" width="17" style="28" customWidth="1"/>
    <col min="5894" max="5894" width="12.85546875" style="28" customWidth="1"/>
    <col min="5895" max="5898" width="17" style="28" customWidth="1"/>
    <col min="5899" max="5899" width="16.28515625" style="28" customWidth="1"/>
    <col min="5900" max="5900" width="5.42578125" style="28" customWidth="1"/>
    <col min="5901" max="5901" width="32.42578125" style="28" customWidth="1"/>
    <col min="5902" max="6143" width="9.140625" style="28"/>
    <col min="6144" max="6145" width="3" style="28" customWidth="1"/>
    <col min="6146" max="6146" width="53.7109375" style="28" customWidth="1"/>
    <col min="6147" max="6148" width="14.5703125" style="28" customWidth="1"/>
    <col min="6149" max="6149" width="17" style="28" customWidth="1"/>
    <col min="6150" max="6150" width="12.85546875" style="28" customWidth="1"/>
    <col min="6151" max="6154" width="17" style="28" customWidth="1"/>
    <col min="6155" max="6155" width="16.28515625" style="28" customWidth="1"/>
    <col min="6156" max="6156" width="5.42578125" style="28" customWidth="1"/>
    <col min="6157" max="6157" width="32.42578125" style="28" customWidth="1"/>
    <col min="6158" max="6399" width="9.140625" style="28"/>
    <col min="6400" max="6401" width="3" style="28" customWidth="1"/>
    <col min="6402" max="6402" width="53.7109375" style="28" customWidth="1"/>
    <col min="6403" max="6404" width="14.5703125" style="28" customWidth="1"/>
    <col min="6405" max="6405" width="17" style="28" customWidth="1"/>
    <col min="6406" max="6406" width="12.85546875" style="28" customWidth="1"/>
    <col min="6407" max="6410" width="17" style="28" customWidth="1"/>
    <col min="6411" max="6411" width="16.28515625" style="28" customWidth="1"/>
    <col min="6412" max="6412" width="5.42578125" style="28" customWidth="1"/>
    <col min="6413" max="6413" width="32.42578125" style="28" customWidth="1"/>
    <col min="6414" max="6655" width="9.140625" style="28"/>
    <col min="6656" max="6657" width="3" style="28" customWidth="1"/>
    <col min="6658" max="6658" width="53.7109375" style="28" customWidth="1"/>
    <col min="6659" max="6660" width="14.5703125" style="28" customWidth="1"/>
    <col min="6661" max="6661" width="17" style="28" customWidth="1"/>
    <col min="6662" max="6662" width="12.85546875" style="28" customWidth="1"/>
    <col min="6663" max="6666" width="17" style="28" customWidth="1"/>
    <col min="6667" max="6667" width="16.28515625" style="28" customWidth="1"/>
    <col min="6668" max="6668" width="5.42578125" style="28" customWidth="1"/>
    <col min="6669" max="6669" width="32.42578125" style="28" customWidth="1"/>
    <col min="6670" max="6911" width="9.140625" style="28"/>
    <col min="6912" max="6913" width="3" style="28" customWidth="1"/>
    <col min="6914" max="6914" width="53.7109375" style="28" customWidth="1"/>
    <col min="6915" max="6916" width="14.5703125" style="28" customWidth="1"/>
    <col min="6917" max="6917" width="17" style="28" customWidth="1"/>
    <col min="6918" max="6918" width="12.85546875" style="28" customWidth="1"/>
    <col min="6919" max="6922" width="17" style="28" customWidth="1"/>
    <col min="6923" max="6923" width="16.28515625" style="28" customWidth="1"/>
    <col min="6924" max="6924" width="5.42578125" style="28" customWidth="1"/>
    <col min="6925" max="6925" width="32.42578125" style="28" customWidth="1"/>
    <col min="6926" max="7167" width="9.140625" style="28"/>
    <col min="7168" max="7169" width="3" style="28" customWidth="1"/>
    <col min="7170" max="7170" width="53.7109375" style="28" customWidth="1"/>
    <col min="7171" max="7172" width="14.5703125" style="28" customWidth="1"/>
    <col min="7173" max="7173" width="17" style="28" customWidth="1"/>
    <col min="7174" max="7174" width="12.85546875" style="28" customWidth="1"/>
    <col min="7175" max="7178" width="17" style="28" customWidth="1"/>
    <col min="7179" max="7179" width="16.28515625" style="28" customWidth="1"/>
    <col min="7180" max="7180" width="5.42578125" style="28" customWidth="1"/>
    <col min="7181" max="7181" width="32.42578125" style="28" customWidth="1"/>
    <col min="7182" max="7423" width="9.140625" style="28"/>
    <col min="7424" max="7425" width="3" style="28" customWidth="1"/>
    <col min="7426" max="7426" width="53.7109375" style="28" customWidth="1"/>
    <col min="7427" max="7428" width="14.5703125" style="28" customWidth="1"/>
    <col min="7429" max="7429" width="17" style="28" customWidth="1"/>
    <col min="7430" max="7430" width="12.85546875" style="28" customWidth="1"/>
    <col min="7431" max="7434" width="17" style="28" customWidth="1"/>
    <col min="7435" max="7435" width="16.28515625" style="28" customWidth="1"/>
    <col min="7436" max="7436" width="5.42578125" style="28" customWidth="1"/>
    <col min="7437" max="7437" width="32.42578125" style="28" customWidth="1"/>
    <col min="7438" max="7679" width="9.140625" style="28"/>
    <col min="7680" max="7681" width="3" style="28" customWidth="1"/>
    <col min="7682" max="7682" width="53.7109375" style="28" customWidth="1"/>
    <col min="7683" max="7684" width="14.5703125" style="28" customWidth="1"/>
    <col min="7685" max="7685" width="17" style="28" customWidth="1"/>
    <col min="7686" max="7686" width="12.85546875" style="28" customWidth="1"/>
    <col min="7687" max="7690" width="17" style="28" customWidth="1"/>
    <col min="7691" max="7691" width="16.28515625" style="28" customWidth="1"/>
    <col min="7692" max="7692" width="5.42578125" style="28" customWidth="1"/>
    <col min="7693" max="7693" width="32.42578125" style="28" customWidth="1"/>
    <col min="7694" max="7935" width="9.140625" style="28"/>
    <col min="7936" max="7937" width="3" style="28" customWidth="1"/>
    <col min="7938" max="7938" width="53.7109375" style="28" customWidth="1"/>
    <col min="7939" max="7940" width="14.5703125" style="28" customWidth="1"/>
    <col min="7941" max="7941" width="17" style="28" customWidth="1"/>
    <col min="7942" max="7942" width="12.85546875" style="28" customWidth="1"/>
    <col min="7943" max="7946" width="17" style="28" customWidth="1"/>
    <col min="7947" max="7947" width="16.28515625" style="28" customWidth="1"/>
    <col min="7948" max="7948" width="5.42578125" style="28" customWidth="1"/>
    <col min="7949" max="7949" width="32.42578125" style="28" customWidth="1"/>
    <col min="7950" max="8191" width="9.140625" style="28"/>
    <col min="8192" max="8193" width="3" style="28" customWidth="1"/>
    <col min="8194" max="8194" width="53.7109375" style="28" customWidth="1"/>
    <col min="8195" max="8196" width="14.5703125" style="28" customWidth="1"/>
    <col min="8197" max="8197" width="17" style="28" customWidth="1"/>
    <col min="8198" max="8198" width="12.85546875" style="28" customWidth="1"/>
    <col min="8199" max="8202" width="17" style="28" customWidth="1"/>
    <col min="8203" max="8203" width="16.28515625" style="28" customWidth="1"/>
    <col min="8204" max="8204" width="5.42578125" style="28" customWidth="1"/>
    <col min="8205" max="8205" width="32.42578125" style="28" customWidth="1"/>
    <col min="8206" max="8447" width="9.140625" style="28"/>
    <col min="8448" max="8449" width="3" style="28" customWidth="1"/>
    <col min="8450" max="8450" width="53.7109375" style="28" customWidth="1"/>
    <col min="8451" max="8452" width="14.5703125" style="28" customWidth="1"/>
    <col min="8453" max="8453" width="17" style="28" customWidth="1"/>
    <col min="8454" max="8454" width="12.85546875" style="28" customWidth="1"/>
    <col min="8455" max="8458" width="17" style="28" customWidth="1"/>
    <col min="8459" max="8459" width="16.28515625" style="28" customWidth="1"/>
    <col min="8460" max="8460" width="5.42578125" style="28" customWidth="1"/>
    <col min="8461" max="8461" width="32.42578125" style="28" customWidth="1"/>
    <col min="8462" max="8703" width="9.140625" style="28"/>
    <col min="8704" max="8705" width="3" style="28" customWidth="1"/>
    <col min="8706" max="8706" width="53.7109375" style="28" customWidth="1"/>
    <col min="8707" max="8708" width="14.5703125" style="28" customWidth="1"/>
    <col min="8709" max="8709" width="17" style="28" customWidth="1"/>
    <col min="8710" max="8710" width="12.85546875" style="28" customWidth="1"/>
    <col min="8711" max="8714" width="17" style="28" customWidth="1"/>
    <col min="8715" max="8715" width="16.28515625" style="28" customWidth="1"/>
    <col min="8716" max="8716" width="5.42578125" style="28" customWidth="1"/>
    <col min="8717" max="8717" width="32.42578125" style="28" customWidth="1"/>
    <col min="8718" max="8959" width="9.140625" style="28"/>
    <col min="8960" max="8961" width="3" style="28" customWidth="1"/>
    <col min="8962" max="8962" width="53.7109375" style="28" customWidth="1"/>
    <col min="8963" max="8964" width="14.5703125" style="28" customWidth="1"/>
    <col min="8965" max="8965" width="17" style="28" customWidth="1"/>
    <col min="8966" max="8966" width="12.85546875" style="28" customWidth="1"/>
    <col min="8967" max="8970" width="17" style="28" customWidth="1"/>
    <col min="8971" max="8971" width="16.28515625" style="28" customWidth="1"/>
    <col min="8972" max="8972" width="5.42578125" style="28" customWidth="1"/>
    <col min="8973" max="8973" width="32.42578125" style="28" customWidth="1"/>
    <col min="8974" max="9215" width="9.140625" style="28"/>
    <col min="9216" max="9217" width="3" style="28" customWidth="1"/>
    <col min="9218" max="9218" width="53.7109375" style="28" customWidth="1"/>
    <col min="9219" max="9220" width="14.5703125" style="28" customWidth="1"/>
    <col min="9221" max="9221" width="17" style="28" customWidth="1"/>
    <col min="9222" max="9222" width="12.85546875" style="28" customWidth="1"/>
    <col min="9223" max="9226" width="17" style="28" customWidth="1"/>
    <col min="9227" max="9227" width="16.28515625" style="28" customWidth="1"/>
    <col min="9228" max="9228" width="5.42578125" style="28" customWidth="1"/>
    <col min="9229" max="9229" width="32.42578125" style="28" customWidth="1"/>
    <col min="9230" max="9471" width="9.140625" style="28"/>
    <col min="9472" max="9473" width="3" style="28" customWidth="1"/>
    <col min="9474" max="9474" width="53.7109375" style="28" customWidth="1"/>
    <col min="9475" max="9476" width="14.5703125" style="28" customWidth="1"/>
    <col min="9477" max="9477" width="17" style="28" customWidth="1"/>
    <col min="9478" max="9478" width="12.85546875" style="28" customWidth="1"/>
    <col min="9479" max="9482" width="17" style="28" customWidth="1"/>
    <col min="9483" max="9483" width="16.28515625" style="28" customWidth="1"/>
    <col min="9484" max="9484" width="5.42578125" style="28" customWidth="1"/>
    <col min="9485" max="9485" width="32.42578125" style="28" customWidth="1"/>
    <col min="9486" max="9727" width="9.140625" style="28"/>
    <col min="9728" max="9729" width="3" style="28" customWidth="1"/>
    <col min="9730" max="9730" width="53.7109375" style="28" customWidth="1"/>
    <col min="9731" max="9732" width="14.5703125" style="28" customWidth="1"/>
    <col min="9733" max="9733" width="17" style="28" customWidth="1"/>
    <col min="9734" max="9734" width="12.85546875" style="28" customWidth="1"/>
    <col min="9735" max="9738" width="17" style="28" customWidth="1"/>
    <col min="9739" max="9739" width="16.28515625" style="28" customWidth="1"/>
    <col min="9740" max="9740" width="5.42578125" style="28" customWidth="1"/>
    <col min="9741" max="9741" width="32.42578125" style="28" customWidth="1"/>
    <col min="9742" max="9983" width="9.140625" style="28"/>
    <col min="9984" max="9985" width="3" style="28" customWidth="1"/>
    <col min="9986" max="9986" width="53.7109375" style="28" customWidth="1"/>
    <col min="9987" max="9988" width="14.5703125" style="28" customWidth="1"/>
    <col min="9989" max="9989" width="17" style="28" customWidth="1"/>
    <col min="9990" max="9990" width="12.85546875" style="28" customWidth="1"/>
    <col min="9991" max="9994" width="17" style="28" customWidth="1"/>
    <col min="9995" max="9995" width="16.28515625" style="28" customWidth="1"/>
    <col min="9996" max="9996" width="5.42578125" style="28" customWidth="1"/>
    <col min="9997" max="9997" width="32.42578125" style="28" customWidth="1"/>
    <col min="9998" max="10239" width="9.140625" style="28"/>
    <col min="10240" max="10241" width="3" style="28" customWidth="1"/>
    <col min="10242" max="10242" width="53.7109375" style="28" customWidth="1"/>
    <col min="10243" max="10244" width="14.5703125" style="28" customWidth="1"/>
    <col min="10245" max="10245" width="17" style="28" customWidth="1"/>
    <col min="10246" max="10246" width="12.85546875" style="28" customWidth="1"/>
    <col min="10247" max="10250" width="17" style="28" customWidth="1"/>
    <col min="10251" max="10251" width="16.28515625" style="28" customWidth="1"/>
    <col min="10252" max="10252" width="5.42578125" style="28" customWidth="1"/>
    <col min="10253" max="10253" width="32.42578125" style="28" customWidth="1"/>
    <col min="10254" max="10495" width="9.140625" style="28"/>
    <col min="10496" max="10497" width="3" style="28" customWidth="1"/>
    <col min="10498" max="10498" width="53.7109375" style="28" customWidth="1"/>
    <col min="10499" max="10500" width="14.5703125" style="28" customWidth="1"/>
    <col min="10501" max="10501" width="17" style="28" customWidth="1"/>
    <col min="10502" max="10502" width="12.85546875" style="28" customWidth="1"/>
    <col min="10503" max="10506" width="17" style="28" customWidth="1"/>
    <col min="10507" max="10507" width="16.28515625" style="28" customWidth="1"/>
    <col min="10508" max="10508" width="5.42578125" style="28" customWidth="1"/>
    <col min="10509" max="10509" width="32.42578125" style="28" customWidth="1"/>
    <col min="10510" max="10751" width="9.140625" style="28"/>
    <col min="10752" max="10753" width="3" style="28" customWidth="1"/>
    <col min="10754" max="10754" width="53.7109375" style="28" customWidth="1"/>
    <col min="10755" max="10756" width="14.5703125" style="28" customWidth="1"/>
    <col min="10757" max="10757" width="17" style="28" customWidth="1"/>
    <col min="10758" max="10758" width="12.85546875" style="28" customWidth="1"/>
    <col min="10759" max="10762" width="17" style="28" customWidth="1"/>
    <col min="10763" max="10763" width="16.28515625" style="28" customWidth="1"/>
    <col min="10764" max="10764" width="5.42578125" style="28" customWidth="1"/>
    <col min="10765" max="10765" width="32.42578125" style="28" customWidth="1"/>
    <col min="10766" max="11007" width="9.140625" style="28"/>
    <col min="11008" max="11009" width="3" style="28" customWidth="1"/>
    <col min="11010" max="11010" width="53.7109375" style="28" customWidth="1"/>
    <col min="11011" max="11012" width="14.5703125" style="28" customWidth="1"/>
    <col min="11013" max="11013" width="17" style="28" customWidth="1"/>
    <col min="11014" max="11014" width="12.85546875" style="28" customWidth="1"/>
    <col min="11015" max="11018" width="17" style="28" customWidth="1"/>
    <col min="11019" max="11019" width="16.28515625" style="28" customWidth="1"/>
    <col min="11020" max="11020" width="5.42578125" style="28" customWidth="1"/>
    <col min="11021" max="11021" width="32.42578125" style="28" customWidth="1"/>
    <col min="11022" max="11263" width="9.140625" style="28"/>
    <col min="11264" max="11265" width="3" style="28" customWidth="1"/>
    <col min="11266" max="11266" width="53.7109375" style="28" customWidth="1"/>
    <col min="11267" max="11268" width="14.5703125" style="28" customWidth="1"/>
    <col min="11269" max="11269" width="17" style="28" customWidth="1"/>
    <col min="11270" max="11270" width="12.85546875" style="28" customWidth="1"/>
    <col min="11271" max="11274" width="17" style="28" customWidth="1"/>
    <col min="11275" max="11275" width="16.28515625" style="28" customWidth="1"/>
    <col min="11276" max="11276" width="5.42578125" style="28" customWidth="1"/>
    <col min="11277" max="11277" width="32.42578125" style="28" customWidth="1"/>
    <col min="11278" max="11519" width="9.140625" style="28"/>
    <col min="11520" max="11521" width="3" style="28" customWidth="1"/>
    <col min="11522" max="11522" width="53.7109375" style="28" customWidth="1"/>
    <col min="11523" max="11524" width="14.5703125" style="28" customWidth="1"/>
    <col min="11525" max="11525" width="17" style="28" customWidth="1"/>
    <col min="11526" max="11526" width="12.85546875" style="28" customWidth="1"/>
    <col min="11527" max="11530" width="17" style="28" customWidth="1"/>
    <col min="11531" max="11531" width="16.28515625" style="28" customWidth="1"/>
    <col min="11532" max="11532" width="5.42578125" style="28" customWidth="1"/>
    <col min="11533" max="11533" width="32.42578125" style="28" customWidth="1"/>
    <col min="11534" max="11775" width="9.140625" style="28"/>
    <col min="11776" max="11777" width="3" style="28" customWidth="1"/>
    <col min="11778" max="11778" width="53.7109375" style="28" customWidth="1"/>
    <col min="11779" max="11780" width="14.5703125" style="28" customWidth="1"/>
    <col min="11781" max="11781" width="17" style="28" customWidth="1"/>
    <col min="11782" max="11782" width="12.85546875" style="28" customWidth="1"/>
    <col min="11783" max="11786" width="17" style="28" customWidth="1"/>
    <col min="11787" max="11787" width="16.28515625" style="28" customWidth="1"/>
    <col min="11788" max="11788" width="5.42578125" style="28" customWidth="1"/>
    <col min="11789" max="11789" width="32.42578125" style="28" customWidth="1"/>
    <col min="11790" max="12031" width="9.140625" style="28"/>
    <col min="12032" max="12033" width="3" style="28" customWidth="1"/>
    <col min="12034" max="12034" width="53.7109375" style="28" customWidth="1"/>
    <col min="12035" max="12036" width="14.5703125" style="28" customWidth="1"/>
    <col min="12037" max="12037" width="17" style="28" customWidth="1"/>
    <col min="12038" max="12038" width="12.85546875" style="28" customWidth="1"/>
    <col min="12039" max="12042" width="17" style="28" customWidth="1"/>
    <col min="12043" max="12043" width="16.28515625" style="28" customWidth="1"/>
    <col min="12044" max="12044" width="5.42578125" style="28" customWidth="1"/>
    <col min="12045" max="12045" width="32.42578125" style="28" customWidth="1"/>
    <col min="12046" max="12287" width="9.140625" style="28"/>
    <col min="12288" max="12289" width="3" style="28" customWidth="1"/>
    <col min="12290" max="12290" width="53.7109375" style="28" customWidth="1"/>
    <col min="12291" max="12292" width="14.5703125" style="28" customWidth="1"/>
    <col min="12293" max="12293" width="17" style="28" customWidth="1"/>
    <col min="12294" max="12294" width="12.85546875" style="28" customWidth="1"/>
    <col min="12295" max="12298" width="17" style="28" customWidth="1"/>
    <col min="12299" max="12299" width="16.28515625" style="28" customWidth="1"/>
    <col min="12300" max="12300" width="5.42578125" style="28" customWidth="1"/>
    <col min="12301" max="12301" width="32.42578125" style="28" customWidth="1"/>
    <col min="12302" max="12543" width="9.140625" style="28"/>
    <col min="12544" max="12545" width="3" style="28" customWidth="1"/>
    <col min="12546" max="12546" width="53.7109375" style="28" customWidth="1"/>
    <col min="12547" max="12548" width="14.5703125" style="28" customWidth="1"/>
    <col min="12549" max="12549" width="17" style="28" customWidth="1"/>
    <col min="12550" max="12550" width="12.85546875" style="28" customWidth="1"/>
    <col min="12551" max="12554" width="17" style="28" customWidth="1"/>
    <col min="12555" max="12555" width="16.28515625" style="28" customWidth="1"/>
    <col min="12556" max="12556" width="5.42578125" style="28" customWidth="1"/>
    <col min="12557" max="12557" width="32.42578125" style="28" customWidth="1"/>
    <col min="12558" max="12799" width="9.140625" style="28"/>
    <col min="12800" max="12801" width="3" style="28" customWidth="1"/>
    <col min="12802" max="12802" width="53.7109375" style="28" customWidth="1"/>
    <col min="12803" max="12804" width="14.5703125" style="28" customWidth="1"/>
    <col min="12805" max="12805" width="17" style="28" customWidth="1"/>
    <col min="12806" max="12806" width="12.85546875" style="28" customWidth="1"/>
    <col min="12807" max="12810" width="17" style="28" customWidth="1"/>
    <col min="12811" max="12811" width="16.28515625" style="28" customWidth="1"/>
    <col min="12812" max="12812" width="5.42578125" style="28" customWidth="1"/>
    <col min="12813" max="12813" width="32.42578125" style="28" customWidth="1"/>
    <col min="12814" max="13055" width="9.140625" style="28"/>
    <col min="13056" max="13057" width="3" style="28" customWidth="1"/>
    <col min="13058" max="13058" width="53.7109375" style="28" customWidth="1"/>
    <col min="13059" max="13060" width="14.5703125" style="28" customWidth="1"/>
    <col min="13061" max="13061" width="17" style="28" customWidth="1"/>
    <col min="13062" max="13062" width="12.85546875" style="28" customWidth="1"/>
    <col min="13063" max="13066" width="17" style="28" customWidth="1"/>
    <col min="13067" max="13067" width="16.28515625" style="28" customWidth="1"/>
    <col min="13068" max="13068" width="5.42578125" style="28" customWidth="1"/>
    <col min="13069" max="13069" width="32.42578125" style="28" customWidth="1"/>
    <col min="13070" max="13311" width="9.140625" style="28"/>
    <col min="13312" max="13313" width="3" style="28" customWidth="1"/>
    <col min="13314" max="13314" width="53.7109375" style="28" customWidth="1"/>
    <col min="13315" max="13316" width="14.5703125" style="28" customWidth="1"/>
    <col min="13317" max="13317" width="17" style="28" customWidth="1"/>
    <col min="13318" max="13318" width="12.85546875" style="28" customWidth="1"/>
    <col min="13319" max="13322" width="17" style="28" customWidth="1"/>
    <col min="13323" max="13323" width="16.28515625" style="28" customWidth="1"/>
    <col min="13324" max="13324" width="5.42578125" style="28" customWidth="1"/>
    <col min="13325" max="13325" width="32.42578125" style="28" customWidth="1"/>
    <col min="13326" max="13567" width="9.140625" style="28"/>
    <col min="13568" max="13569" width="3" style="28" customWidth="1"/>
    <col min="13570" max="13570" width="53.7109375" style="28" customWidth="1"/>
    <col min="13571" max="13572" width="14.5703125" style="28" customWidth="1"/>
    <col min="13573" max="13573" width="17" style="28" customWidth="1"/>
    <col min="13574" max="13574" width="12.85546875" style="28" customWidth="1"/>
    <col min="13575" max="13578" width="17" style="28" customWidth="1"/>
    <col min="13579" max="13579" width="16.28515625" style="28" customWidth="1"/>
    <col min="13580" max="13580" width="5.42578125" style="28" customWidth="1"/>
    <col min="13581" max="13581" width="32.42578125" style="28" customWidth="1"/>
    <col min="13582" max="13823" width="9.140625" style="28"/>
    <col min="13824" max="13825" width="3" style="28" customWidth="1"/>
    <col min="13826" max="13826" width="53.7109375" style="28" customWidth="1"/>
    <col min="13827" max="13828" width="14.5703125" style="28" customWidth="1"/>
    <col min="13829" max="13829" width="17" style="28" customWidth="1"/>
    <col min="13830" max="13830" width="12.85546875" style="28" customWidth="1"/>
    <col min="13831" max="13834" width="17" style="28" customWidth="1"/>
    <col min="13835" max="13835" width="16.28515625" style="28" customWidth="1"/>
    <col min="13836" max="13836" width="5.42578125" style="28" customWidth="1"/>
    <col min="13837" max="13837" width="32.42578125" style="28" customWidth="1"/>
    <col min="13838" max="14079" width="9.140625" style="28"/>
    <col min="14080" max="14081" width="3" style="28" customWidth="1"/>
    <col min="14082" max="14082" width="53.7109375" style="28" customWidth="1"/>
    <col min="14083" max="14084" width="14.5703125" style="28" customWidth="1"/>
    <col min="14085" max="14085" width="17" style="28" customWidth="1"/>
    <col min="14086" max="14086" width="12.85546875" style="28" customWidth="1"/>
    <col min="14087" max="14090" width="17" style="28" customWidth="1"/>
    <col min="14091" max="14091" width="16.28515625" style="28" customWidth="1"/>
    <col min="14092" max="14092" width="5.42578125" style="28" customWidth="1"/>
    <col min="14093" max="14093" width="32.42578125" style="28" customWidth="1"/>
    <col min="14094" max="14335" width="9.140625" style="28"/>
    <col min="14336" max="14337" width="3" style="28" customWidth="1"/>
    <col min="14338" max="14338" width="53.7109375" style="28" customWidth="1"/>
    <col min="14339" max="14340" width="14.5703125" style="28" customWidth="1"/>
    <col min="14341" max="14341" width="17" style="28" customWidth="1"/>
    <col min="14342" max="14342" width="12.85546875" style="28" customWidth="1"/>
    <col min="14343" max="14346" width="17" style="28" customWidth="1"/>
    <col min="14347" max="14347" width="16.28515625" style="28" customWidth="1"/>
    <col min="14348" max="14348" width="5.42578125" style="28" customWidth="1"/>
    <col min="14349" max="14349" width="32.42578125" style="28" customWidth="1"/>
    <col min="14350" max="14591" width="9.140625" style="28"/>
    <col min="14592" max="14593" width="3" style="28" customWidth="1"/>
    <col min="14594" max="14594" width="53.7109375" style="28" customWidth="1"/>
    <col min="14595" max="14596" width="14.5703125" style="28" customWidth="1"/>
    <col min="14597" max="14597" width="17" style="28" customWidth="1"/>
    <col min="14598" max="14598" width="12.85546875" style="28" customWidth="1"/>
    <col min="14599" max="14602" width="17" style="28" customWidth="1"/>
    <col min="14603" max="14603" width="16.28515625" style="28" customWidth="1"/>
    <col min="14604" max="14604" width="5.42578125" style="28" customWidth="1"/>
    <col min="14605" max="14605" width="32.42578125" style="28" customWidth="1"/>
    <col min="14606" max="14847" width="9.140625" style="28"/>
    <col min="14848" max="14849" width="3" style="28" customWidth="1"/>
    <col min="14850" max="14850" width="53.7109375" style="28" customWidth="1"/>
    <col min="14851" max="14852" width="14.5703125" style="28" customWidth="1"/>
    <col min="14853" max="14853" width="17" style="28" customWidth="1"/>
    <col min="14854" max="14854" width="12.85546875" style="28" customWidth="1"/>
    <col min="14855" max="14858" width="17" style="28" customWidth="1"/>
    <col min="14859" max="14859" width="16.28515625" style="28" customWidth="1"/>
    <col min="14860" max="14860" width="5.42578125" style="28" customWidth="1"/>
    <col min="14861" max="14861" width="32.42578125" style="28" customWidth="1"/>
    <col min="14862" max="15103" width="9.140625" style="28"/>
    <col min="15104" max="15105" width="3" style="28" customWidth="1"/>
    <col min="15106" max="15106" width="53.7109375" style="28" customWidth="1"/>
    <col min="15107" max="15108" width="14.5703125" style="28" customWidth="1"/>
    <col min="15109" max="15109" width="17" style="28" customWidth="1"/>
    <col min="15110" max="15110" width="12.85546875" style="28" customWidth="1"/>
    <col min="15111" max="15114" width="17" style="28" customWidth="1"/>
    <col min="15115" max="15115" width="16.28515625" style="28" customWidth="1"/>
    <col min="15116" max="15116" width="5.42578125" style="28" customWidth="1"/>
    <col min="15117" max="15117" width="32.42578125" style="28" customWidth="1"/>
    <col min="15118" max="15359" width="9.140625" style="28"/>
    <col min="15360" max="15361" width="3" style="28" customWidth="1"/>
    <col min="15362" max="15362" width="53.7109375" style="28" customWidth="1"/>
    <col min="15363" max="15364" width="14.5703125" style="28" customWidth="1"/>
    <col min="15365" max="15365" width="17" style="28" customWidth="1"/>
    <col min="15366" max="15366" width="12.85546875" style="28" customWidth="1"/>
    <col min="15367" max="15370" width="17" style="28" customWidth="1"/>
    <col min="15371" max="15371" width="16.28515625" style="28" customWidth="1"/>
    <col min="15372" max="15372" width="5.42578125" style="28" customWidth="1"/>
    <col min="15373" max="15373" width="32.42578125" style="28" customWidth="1"/>
    <col min="15374" max="15615" width="9.140625" style="28"/>
    <col min="15616" max="15617" width="3" style="28" customWidth="1"/>
    <col min="15618" max="15618" width="53.7109375" style="28" customWidth="1"/>
    <col min="15619" max="15620" width="14.5703125" style="28" customWidth="1"/>
    <col min="15621" max="15621" width="17" style="28" customWidth="1"/>
    <col min="15622" max="15622" width="12.85546875" style="28" customWidth="1"/>
    <col min="15623" max="15626" width="17" style="28" customWidth="1"/>
    <col min="15627" max="15627" width="16.28515625" style="28" customWidth="1"/>
    <col min="15628" max="15628" width="5.42578125" style="28" customWidth="1"/>
    <col min="15629" max="15629" width="32.42578125" style="28" customWidth="1"/>
    <col min="15630" max="15871" width="9.140625" style="28"/>
    <col min="15872" max="15873" width="3" style="28" customWidth="1"/>
    <col min="15874" max="15874" width="53.7109375" style="28" customWidth="1"/>
    <col min="15875" max="15876" width="14.5703125" style="28" customWidth="1"/>
    <col min="15877" max="15877" width="17" style="28" customWidth="1"/>
    <col min="15878" max="15878" width="12.85546875" style="28" customWidth="1"/>
    <col min="15879" max="15882" width="17" style="28" customWidth="1"/>
    <col min="15883" max="15883" width="16.28515625" style="28" customWidth="1"/>
    <col min="15884" max="15884" width="5.42578125" style="28" customWidth="1"/>
    <col min="15885" max="15885" width="32.42578125" style="28" customWidth="1"/>
    <col min="15886" max="16127" width="9.140625" style="28"/>
    <col min="16128" max="16129" width="3" style="28" customWidth="1"/>
    <col min="16130" max="16130" width="53.7109375" style="28" customWidth="1"/>
    <col min="16131" max="16132" width="14.5703125" style="28" customWidth="1"/>
    <col min="16133" max="16133" width="17" style="28" customWidth="1"/>
    <col min="16134" max="16134" width="12.85546875" style="28" customWidth="1"/>
    <col min="16135" max="16138" width="17" style="28" customWidth="1"/>
    <col min="16139" max="16139" width="16.28515625" style="28" customWidth="1"/>
    <col min="16140" max="16140" width="5.42578125" style="28" customWidth="1"/>
    <col min="16141" max="16141" width="32.42578125" style="28" customWidth="1"/>
    <col min="16142" max="16384" width="9.140625" style="28"/>
  </cols>
  <sheetData>
    <row r="1" spans="1:38" s="91" customFormat="1" ht="14.1" customHeight="1" x14ac:dyDescent="0.25">
      <c r="A1" s="968" t="str">
        <f>'Prop and Equipment'!A1:P1</f>
        <v>NAME OF INSURANCE COMPANY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423"/>
    </row>
    <row r="2" spans="1:38" s="21" customFormat="1" ht="14.1" customHeight="1" x14ac:dyDescent="0.25">
      <c r="A2" s="952" t="str">
        <f>'Prop and Equipment'!A2:P2</f>
        <v>STATEMENT OF CAPITAL, RESERVES AND SURPLUS INVESTMENTS</v>
      </c>
      <c r="B2" s="952"/>
      <c r="C2" s="952"/>
      <c r="D2" s="952"/>
      <c r="E2" s="952"/>
      <c r="F2" s="952"/>
      <c r="G2" s="952"/>
      <c r="H2" s="952"/>
      <c r="I2" s="952"/>
      <c r="J2" s="952"/>
      <c r="K2" s="952"/>
    </row>
    <row r="3" spans="1:38" s="21" customFormat="1" ht="14.1" customHeight="1" x14ac:dyDescent="0.25">
      <c r="A3" s="952" t="str">
        <f>'Prop and Equipment'!A3:P3</f>
        <v>AS OF DATE</v>
      </c>
      <c r="B3" s="952"/>
      <c r="C3" s="952"/>
      <c r="D3" s="952"/>
      <c r="E3" s="952"/>
      <c r="F3" s="952"/>
      <c r="G3" s="952"/>
      <c r="H3" s="952"/>
      <c r="I3" s="952"/>
      <c r="J3" s="952"/>
      <c r="K3" s="952"/>
    </row>
    <row r="4" spans="1:38" ht="12.75" customHeight="1" thickBo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38" s="95" customFormat="1" ht="12.75" customHeight="1" x14ac:dyDescent="0.25">
      <c r="A5" s="894" t="s">
        <v>302</v>
      </c>
      <c r="B5" s="895"/>
      <c r="C5" s="896"/>
      <c r="D5" s="231" t="s">
        <v>145</v>
      </c>
      <c r="E5" s="231" t="s">
        <v>145</v>
      </c>
      <c r="F5" s="231" t="s">
        <v>303</v>
      </c>
      <c r="G5" s="231" t="s">
        <v>304</v>
      </c>
      <c r="H5" s="231" t="s">
        <v>305</v>
      </c>
      <c r="I5" s="743" t="s">
        <v>412</v>
      </c>
      <c r="J5" s="743" t="s">
        <v>413</v>
      </c>
      <c r="K5" s="887" t="s">
        <v>64</v>
      </c>
    </row>
    <row r="6" spans="1:38" s="95" customFormat="1" ht="12.75" customHeight="1" x14ac:dyDescent="0.25">
      <c r="A6" s="897"/>
      <c r="B6" s="898"/>
      <c r="C6" s="899"/>
      <c r="D6" s="424" t="s">
        <v>306</v>
      </c>
      <c r="E6" s="424" t="s">
        <v>307</v>
      </c>
      <c r="F6" s="424" t="s">
        <v>288</v>
      </c>
      <c r="G6" s="424" t="s">
        <v>308</v>
      </c>
      <c r="H6" s="424" t="s">
        <v>309</v>
      </c>
      <c r="I6" s="744" t="s">
        <v>418</v>
      </c>
      <c r="J6" s="744" t="s">
        <v>418</v>
      </c>
      <c r="K6" s="889"/>
    </row>
    <row r="7" spans="1:38" ht="12.75" customHeight="1" thickBot="1" x14ac:dyDescent="0.25">
      <c r="A7" s="425"/>
      <c r="B7" s="426"/>
      <c r="C7" s="26"/>
      <c r="D7" s="26"/>
      <c r="E7" s="26"/>
      <c r="F7" s="26"/>
      <c r="G7" s="26"/>
      <c r="H7" s="26"/>
      <c r="I7" s="746"/>
      <c r="J7" s="98"/>
      <c r="K7" s="27"/>
    </row>
    <row r="8" spans="1:38" ht="12.75" customHeight="1" x14ac:dyDescent="0.2">
      <c r="A8" s="132"/>
      <c r="B8" s="324"/>
      <c r="C8" s="36"/>
      <c r="D8" s="151"/>
      <c r="E8" s="36"/>
      <c r="F8" s="172"/>
      <c r="G8" s="151"/>
      <c r="H8" s="58"/>
      <c r="I8" s="58"/>
      <c r="J8" s="58"/>
      <c r="K8" s="38"/>
    </row>
    <row r="9" spans="1:38" ht="12.75" customHeight="1" x14ac:dyDescent="0.2">
      <c r="A9" s="427" t="s">
        <v>108</v>
      </c>
      <c r="B9" s="111" t="s">
        <v>310</v>
      </c>
      <c r="C9" s="111"/>
      <c r="D9" s="31"/>
      <c r="E9" s="31"/>
      <c r="F9" s="31"/>
      <c r="G9" s="31"/>
      <c r="H9" s="31"/>
      <c r="I9" s="31"/>
      <c r="J9" s="31"/>
      <c r="K9" s="32"/>
    </row>
    <row r="10" spans="1:38" s="4" customFormat="1" ht="12.75" customHeight="1" x14ac:dyDescent="0.2">
      <c r="A10" s="127"/>
      <c r="B10" s="326"/>
      <c r="C10" s="35" t="s">
        <v>311</v>
      </c>
      <c r="D10" s="61"/>
      <c r="E10" s="35"/>
      <c r="F10" s="53"/>
      <c r="G10" s="61"/>
      <c r="H10" s="428"/>
      <c r="I10" s="428"/>
      <c r="J10" s="428"/>
      <c r="K10" s="54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s="4" customFormat="1" ht="12.75" customHeight="1" x14ac:dyDescent="0.2">
      <c r="A11" s="127"/>
      <c r="B11" s="326"/>
      <c r="C11" s="35" t="s">
        <v>312</v>
      </c>
      <c r="D11" s="35"/>
      <c r="E11" s="61"/>
      <c r="F11" s="53"/>
      <c r="G11" s="429"/>
      <c r="H11" s="430"/>
      <c r="I11" s="430"/>
      <c r="J11" s="430"/>
      <c r="K11" s="54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1:38" s="4" customFormat="1" ht="12.75" customHeight="1" x14ac:dyDescent="0.2">
      <c r="A12" s="127"/>
      <c r="B12" s="326"/>
      <c r="C12" s="35" t="s">
        <v>313</v>
      </c>
      <c r="D12" s="61"/>
      <c r="E12" s="35"/>
      <c r="F12" s="53"/>
      <c r="G12" s="61"/>
      <c r="H12" s="67"/>
      <c r="I12" s="67"/>
      <c r="J12" s="67"/>
      <c r="K12" s="54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</row>
    <row r="13" spans="1:38" ht="12.75" customHeight="1" x14ac:dyDescent="0.2">
      <c r="A13" s="132"/>
      <c r="B13" s="324">
        <v>1</v>
      </c>
      <c r="C13" s="104"/>
      <c r="D13" s="104"/>
      <c r="E13" s="104"/>
      <c r="F13" s="41"/>
      <c r="G13" s="431"/>
      <c r="H13" s="41"/>
      <c r="I13" s="41"/>
      <c r="J13" s="41"/>
      <c r="K13" s="6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1:38" ht="12.75" customHeight="1" x14ac:dyDescent="0.2">
      <c r="A14" s="132"/>
      <c r="B14" s="324">
        <v>2</v>
      </c>
      <c r="C14" s="105"/>
      <c r="D14" s="156"/>
      <c r="E14" s="105"/>
      <c r="F14" s="158"/>
      <c r="G14" s="156"/>
      <c r="H14" s="45"/>
      <c r="I14" s="45"/>
      <c r="J14" s="45"/>
      <c r="K14" s="47"/>
    </row>
    <row r="15" spans="1:38" ht="12.75" customHeight="1" x14ac:dyDescent="0.2">
      <c r="A15" s="132"/>
      <c r="B15" s="324">
        <v>3</v>
      </c>
      <c r="C15" s="105"/>
      <c r="D15" s="105"/>
      <c r="E15" s="105"/>
      <c r="F15" s="105"/>
      <c r="G15" s="156"/>
      <c r="H15" s="105"/>
      <c r="I15" s="105"/>
      <c r="J15" s="105"/>
      <c r="K15" s="47"/>
    </row>
    <row r="16" spans="1:38" ht="12.75" customHeight="1" thickBot="1" x14ac:dyDescent="0.25">
      <c r="A16" s="132"/>
      <c r="B16" s="324">
        <v>4</v>
      </c>
      <c r="C16" s="105"/>
      <c r="D16" s="105"/>
      <c r="E16" s="105"/>
      <c r="F16" s="105"/>
      <c r="G16" s="156"/>
      <c r="H16" s="105"/>
      <c r="I16" s="105"/>
      <c r="J16" s="105"/>
      <c r="K16" s="47"/>
    </row>
    <row r="17" spans="1:38" ht="12.75" customHeight="1" thickBot="1" x14ac:dyDescent="0.25">
      <c r="A17" s="132"/>
      <c r="B17" s="326" t="s">
        <v>314</v>
      </c>
      <c r="C17" s="111"/>
      <c r="D17" s="111"/>
      <c r="E17" s="111"/>
      <c r="F17" s="52">
        <f>SUM(F13:F16)</f>
        <v>0</v>
      </c>
      <c r="G17" s="432"/>
      <c r="H17" s="52">
        <f>SUM(H13:H16)</f>
        <v>0</v>
      </c>
      <c r="I17" s="52">
        <f>SUM(I13:I16)</f>
        <v>0</v>
      </c>
      <c r="J17" s="52">
        <f>SUM(J13:J16)</f>
        <v>0</v>
      </c>
      <c r="K17" s="32"/>
    </row>
    <row r="18" spans="1:38" ht="12.75" customHeight="1" x14ac:dyDescent="0.2">
      <c r="A18" s="132"/>
      <c r="B18" s="324"/>
      <c r="C18" s="36"/>
      <c r="D18" s="36"/>
      <c r="E18" s="36"/>
      <c r="F18" s="31"/>
      <c r="G18" s="151"/>
      <c r="H18" s="31"/>
      <c r="I18" s="31"/>
      <c r="J18" s="31"/>
      <c r="K18" s="38"/>
    </row>
    <row r="19" spans="1:38" ht="12.75" customHeight="1" x14ac:dyDescent="0.2">
      <c r="A19" s="433" t="s">
        <v>110</v>
      </c>
      <c r="B19" s="434" t="s">
        <v>315</v>
      </c>
      <c r="C19" s="35"/>
      <c r="D19" s="36"/>
      <c r="E19" s="36"/>
      <c r="F19" s="36"/>
      <c r="G19" s="36"/>
      <c r="H19" s="428"/>
      <c r="I19" s="428"/>
      <c r="J19" s="428"/>
      <c r="K19" s="38"/>
    </row>
    <row r="20" spans="1:38" s="4" customFormat="1" ht="12.75" customHeight="1" x14ac:dyDescent="0.2">
      <c r="A20" s="127"/>
      <c r="B20" s="326"/>
      <c r="C20" s="35" t="s">
        <v>311</v>
      </c>
      <c r="D20" s="61"/>
      <c r="E20" s="35"/>
      <c r="F20" s="53"/>
      <c r="G20" s="61"/>
      <c r="H20" s="430"/>
      <c r="I20" s="430"/>
      <c r="J20" s="430"/>
      <c r="K20" s="54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</row>
    <row r="21" spans="1:38" s="4" customFormat="1" ht="12.75" customHeight="1" x14ac:dyDescent="0.2">
      <c r="A21" s="127"/>
      <c r="B21" s="326"/>
      <c r="C21" s="35" t="s">
        <v>312</v>
      </c>
      <c r="D21" s="35"/>
      <c r="E21" s="61"/>
      <c r="F21" s="53"/>
      <c r="G21" s="429"/>
      <c r="H21" s="53"/>
      <c r="I21" s="53"/>
      <c r="J21" s="53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</row>
    <row r="22" spans="1:38" ht="12.75" customHeight="1" x14ac:dyDescent="0.2">
      <c r="A22" s="132"/>
      <c r="B22" s="324">
        <v>1</v>
      </c>
      <c r="C22" s="104"/>
      <c r="D22" s="104"/>
      <c r="E22" s="104"/>
      <c r="F22" s="41"/>
      <c r="G22" s="431"/>
      <c r="H22" s="41"/>
      <c r="I22" s="41"/>
      <c r="J22" s="41"/>
      <c r="K22" s="62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</row>
    <row r="23" spans="1:38" ht="12.75" customHeight="1" x14ac:dyDescent="0.2">
      <c r="A23" s="132"/>
      <c r="B23" s="324">
        <v>2</v>
      </c>
      <c r="C23" s="105"/>
      <c r="D23" s="156"/>
      <c r="E23" s="105"/>
      <c r="F23" s="158"/>
      <c r="G23" s="156"/>
      <c r="H23" s="45"/>
      <c r="I23" s="45"/>
      <c r="J23" s="45"/>
      <c r="K23" s="47"/>
    </row>
    <row r="24" spans="1:38" ht="12.75" customHeight="1" x14ac:dyDescent="0.2">
      <c r="A24" s="132"/>
      <c r="B24" s="324">
        <v>3</v>
      </c>
      <c r="C24" s="105"/>
      <c r="D24" s="105"/>
      <c r="E24" s="105"/>
      <c r="F24" s="105"/>
      <c r="G24" s="156"/>
      <c r="H24" s="105"/>
      <c r="I24" s="105"/>
      <c r="J24" s="105"/>
      <c r="K24" s="47"/>
    </row>
    <row r="25" spans="1:38" ht="12.75" customHeight="1" thickBot="1" x14ac:dyDescent="0.25">
      <c r="A25" s="132"/>
      <c r="B25" s="324">
        <v>4</v>
      </c>
      <c r="C25" s="105"/>
      <c r="D25" s="105"/>
      <c r="E25" s="105"/>
      <c r="F25" s="105"/>
      <c r="G25" s="156"/>
      <c r="H25" s="105"/>
      <c r="I25" s="105"/>
      <c r="J25" s="105"/>
      <c r="K25" s="47"/>
    </row>
    <row r="26" spans="1:38" ht="12.75" customHeight="1" thickBot="1" x14ac:dyDescent="0.25">
      <c r="A26" s="132"/>
      <c r="B26" s="326" t="s">
        <v>316</v>
      </c>
      <c r="C26" s="35"/>
      <c r="D26" s="35"/>
      <c r="E26" s="35"/>
      <c r="F26" s="52">
        <f>SUM(F22:F25)</f>
        <v>0</v>
      </c>
      <c r="G26" s="435"/>
      <c r="H26" s="52">
        <f>SUM(H22:H25)</f>
        <v>0</v>
      </c>
      <c r="I26" s="52">
        <f>SUM(I22:I25)</f>
        <v>0</v>
      </c>
      <c r="J26" s="52">
        <f>SUM(J22:J25)</f>
        <v>0</v>
      </c>
      <c r="K26" s="38"/>
    </row>
    <row r="27" spans="1:38" ht="12.75" customHeight="1" x14ac:dyDescent="0.2">
      <c r="A27" s="132"/>
      <c r="B27" s="324"/>
      <c r="C27" s="36"/>
      <c r="D27" s="36"/>
      <c r="E27" s="36"/>
      <c r="F27" s="36"/>
      <c r="G27" s="151"/>
      <c r="H27" s="36"/>
      <c r="I27" s="36"/>
      <c r="J27" s="36"/>
      <c r="K27" s="59"/>
      <c r="L27" s="43"/>
      <c r="M27" s="43"/>
    </row>
    <row r="28" spans="1:38" ht="12.75" customHeight="1" x14ac:dyDescent="0.2">
      <c r="A28" s="433" t="s">
        <v>158</v>
      </c>
      <c r="B28" s="434" t="s">
        <v>317</v>
      </c>
      <c r="C28" s="35"/>
      <c r="D28" s="36"/>
      <c r="E28" s="36"/>
      <c r="F28" s="36"/>
      <c r="G28" s="36"/>
      <c r="H28" s="428"/>
      <c r="I28" s="428"/>
      <c r="J28" s="428"/>
      <c r="K28" s="38"/>
    </row>
    <row r="29" spans="1:38" s="4" customFormat="1" ht="12.75" customHeight="1" x14ac:dyDescent="0.2">
      <c r="A29" s="127"/>
      <c r="B29" s="326"/>
      <c r="C29" s="35" t="s">
        <v>311</v>
      </c>
      <c r="D29" s="61"/>
      <c r="E29" s="35"/>
      <c r="F29" s="53"/>
      <c r="G29" s="61"/>
      <c r="H29" s="430"/>
      <c r="I29" s="430"/>
      <c r="J29" s="43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</row>
    <row r="30" spans="1:38" s="4" customFormat="1" ht="12.75" customHeight="1" x14ac:dyDescent="0.2">
      <c r="A30" s="127"/>
      <c r="B30" s="326"/>
      <c r="C30" s="35" t="s">
        <v>312</v>
      </c>
      <c r="D30" s="35"/>
      <c r="E30" s="61"/>
      <c r="F30" s="53"/>
      <c r="G30" s="429"/>
      <c r="H30" s="53"/>
      <c r="I30" s="53"/>
      <c r="J30" s="53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38" ht="12.75" customHeight="1" x14ac:dyDescent="0.2">
      <c r="A31" s="132"/>
      <c r="B31" s="324">
        <v>1</v>
      </c>
      <c r="C31" s="104"/>
      <c r="D31" s="104"/>
      <c r="E31" s="104"/>
      <c r="F31" s="41"/>
      <c r="G31" s="431"/>
      <c r="H31" s="41"/>
      <c r="I31" s="41"/>
      <c r="J31" s="41"/>
      <c r="K31" s="6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</row>
    <row r="32" spans="1:38" ht="12.75" customHeight="1" x14ac:dyDescent="0.2">
      <c r="A32" s="132"/>
      <c r="B32" s="324">
        <v>2</v>
      </c>
      <c r="C32" s="105"/>
      <c r="D32" s="156"/>
      <c r="E32" s="105"/>
      <c r="F32" s="158"/>
      <c r="G32" s="156"/>
      <c r="H32" s="45"/>
      <c r="I32" s="45"/>
      <c r="J32" s="45"/>
      <c r="K32" s="47"/>
    </row>
    <row r="33" spans="1:38" ht="12.75" customHeight="1" x14ac:dyDescent="0.2">
      <c r="A33" s="132"/>
      <c r="B33" s="324">
        <v>3</v>
      </c>
      <c r="C33" s="105"/>
      <c r="D33" s="105"/>
      <c r="E33" s="105"/>
      <c r="F33" s="105"/>
      <c r="G33" s="156"/>
      <c r="H33" s="105"/>
      <c r="I33" s="105"/>
      <c r="J33" s="105"/>
      <c r="K33" s="47"/>
    </row>
    <row r="34" spans="1:38" ht="12.75" customHeight="1" thickBot="1" x14ac:dyDescent="0.25">
      <c r="A34" s="132"/>
      <c r="B34" s="324">
        <v>4</v>
      </c>
      <c r="C34" s="105"/>
      <c r="D34" s="105"/>
      <c r="E34" s="105"/>
      <c r="F34" s="105"/>
      <c r="G34" s="156"/>
      <c r="H34" s="105"/>
      <c r="I34" s="105"/>
      <c r="J34" s="105"/>
      <c r="K34" s="47"/>
    </row>
    <row r="35" spans="1:38" ht="12.75" customHeight="1" thickBot="1" x14ac:dyDescent="0.25">
      <c r="A35" s="132"/>
      <c r="B35" s="326" t="s">
        <v>318</v>
      </c>
      <c r="C35" s="35"/>
      <c r="D35" s="35"/>
      <c r="E35" s="35"/>
      <c r="F35" s="52">
        <f>SUM(F31:F34)</f>
        <v>0</v>
      </c>
      <c r="G35" s="435"/>
      <c r="H35" s="52">
        <f>SUM(H31:H34)</f>
        <v>0</v>
      </c>
      <c r="I35" s="52">
        <f>SUM(I31:I34)</f>
        <v>0</v>
      </c>
      <c r="J35" s="52">
        <f>SUM(J31:J34)</f>
        <v>0</v>
      </c>
      <c r="K35" s="38"/>
    </row>
    <row r="36" spans="1:38" ht="12.75" customHeight="1" x14ac:dyDescent="0.2">
      <c r="A36" s="132"/>
      <c r="B36" s="324"/>
      <c r="C36" s="36"/>
      <c r="D36" s="36"/>
      <c r="E36" s="36"/>
      <c r="F36" s="36"/>
      <c r="G36" s="151"/>
      <c r="H36" s="36"/>
      <c r="I36" s="36"/>
      <c r="J36" s="36"/>
      <c r="K36" s="59"/>
      <c r="L36" s="43"/>
      <c r="M36" s="43"/>
    </row>
    <row r="37" spans="1:38" ht="12.75" customHeight="1" x14ac:dyDescent="0.2">
      <c r="A37" s="433" t="s">
        <v>161</v>
      </c>
      <c r="B37" s="434" t="s">
        <v>319</v>
      </c>
      <c r="C37" s="35"/>
      <c r="D37" s="36"/>
      <c r="E37" s="36"/>
      <c r="F37" s="36"/>
      <c r="G37" s="36"/>
      <c r="H37" s="36"/>
      <c r="I37" s="36"/>
      <c r="J37" s="36"/>
      <c r="K37" s="38"/>
    </row>
    <row r="38" spans="1:38" s="4" customFormat="1" ht="12.75" customHeight="1" x14ac:dyDescent="0.25">
      <c r="A38" s="127"/>
      <c r="B38" s="326"/>
      <c r="C38" s="35" t="s">
        <v>311</v>
      </c>
      <c r="D38" s="61"/>
      <c r="E38" s="35"/>
      <c r="F38" s="53"/>
      <c r="G38" s="61"/>
      <c r="H38" s="428"/>
      <c r="I38" s="428"/>
      <c r="J38" s="428"/>
      <c r="K38" s="54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</row>
    <row r="39" spans="1:38" s="4" customFormat="1" ht="12.75" customHeight="1" x14ac:dyDescent="0.25">
      <c r="A39" s="127"/>
      <c r="B39" s="326"/>
      <c r="C39" s="35" t="s">
        <v>312</v>
      </c>
      <c r="D39" s="35"/>
      <c r="E39" s="61"/>
      <c r="F39" s="53"/>
      <c r="G39" s="429"/>
      <c r="H39" s="430"/>
      <c r="I39" s="430"/>
      <c r="J39" s="430"/>
      <c r="K39" s="54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</row>
    <row r="40" spans="1:38" ht="12.75" customHeight="1" x14ac:dyDescent="0.25">
      <c r="A40" s="132"/>
      <c r="B40" s="324">
        <v>1</v>
      </c>
      <c r="C40" s="104"/>
      <c r="D40" s="104"/>
      <c r="E40" s="104"/>
      <c r="F40" s="41"/>
      <c r="G40" s="431"/>
      <c r="H40" s="41"/>
      <c r="I40" s="41"/>
      <c r="J40" s="41"/>
      <c r="K40" s="62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</row>
    <row r="41" spans="1:38" ht="12.75" customHeight="1" x14ac:dyDescent="0.25">
      <c r="A41" s="132"/>
      <c r="B41" s="324">
        <v>2</v>
      </c>
      <c r="C41" s="105"/>
      <c r="D41" s="156"/>
      <c r="E41" s="105"/>
      <c r="F41" s="158"/>
      <c r="G41" s="156"/>
      <c r="H41" s="45"/>
      <c r="I41" s="45"/>
      <c r="J41" s="45"/>
      <c r="K41" s="47"/>
    </row>
    <row r="42" spans="1:38" ht="12.75" customHeight="1" x14ac:dyDescent="0.25">
      <c r="A42" s="132"/>
      <c r="B42" s="324">
        <v>3</v>
      </c>
      <c r="C42" s="105"/>
      <c r="D42" s="105"/>
      <c r="E42" s="105"/>
      <c r="F42" s="105"/>
      <c r="G42" s="156"/>
      <c r="H42" s="105"/>
      <c r="I42" s="105"/>
      <c r="J42" s="105"/>
      <c r="K42" s="47"/>
    </row>
    <row r="43" spans="1:38" ht="12.75" customHeight="1" thickBot="1" x14ac:dyDescent="0.3">
      <c r="A43" s="132"/>
      <c r="B43" s="324">
        <v>4</v>
      </c>
      <c r="C43" s="105"/>
      <c r="D43" s="105"/>
      <c r="E43" s="105"/>
      <c r="F43" s="105"/>
      <c r="G43" s="156"/>
      <c r="H43" s="105"/>
      <c r="I43" s="105"/>
      <c r="J43" s="105"/>
      <c r="K43" s="47"/>
    </row>
    <row r="44" spans="1:38" ht="12.75" customHeight="1" thickBot="1" x14ac:dyDescent="0.25">
      <c r="A44" s="294"/>
      <c r="B44" s="436" t="s">
        <v>319</v>
      </c>
      <c r="C44" s="222"/>
      <c r="D44" s="222"/>
      <c r="E44" s="222"/>
      <c r="F44" s="52">
        <f>SUM(F39:F42)</f>
        <v>0</v>
      </c>
      <c r="G44" s="437"/>
      <c r="H44" s="52">
        <f>SUM(H39:H42)</f>
        <v>0</v>
      </c>
      <c r="I44" s="52">
        <f>SUM(I39:I42)</f>
        <v>0</v>
      </c>
      <c r="J44" s="52">
        <f>SUM(J39:J42)</f>
        <v>0</v>
      </c>
      <c r="K44" s="438"/>
    </row>
    <row r="45" spans="1:38" ht="12.75" customHeight="1" thickBot="1" x14ac:dyDescent="0.25">
      <c r="A45" s="294"/>
      <c r="B45" s="436"/>
      <c r="C45" s="222"/>
      <c r="D45" s="222"/>
      <c r="E45" s="222"/>
      <c r="F45" s="52"/>
      <c r="G45" s="437"/>
      <c r="H45" s="52"/>
      <c r="I45" s="52"/>
      <c r="J45" s="52"/>
      <c r="K45" s="438"/>
    </row>
    <row r="46" spans="1:38" ht="12.75" customHeight="1" thickBot="1" x14ac:dyDescent="0.25">
      <c r="A46" s="294"/>
      <c r="B46" s="436" t="s">
        <v>28</v>
      </c>
      <c r="C46" s="222"/>
      <c r="D46" s="222"/>
      <c r="E46" s="222"/>
      <c r="F46" s="52">
        <f>F44+F35+F26+F17</f>
        <v>0</v>
      </c>
      <c r="G46" s="437"/>
      <c r="H46" s="52">
        <f>H44+H35+H26+H17</f>
        <v>0</v>
      </c>
      <c r="I46" s="52">
        <f>I44+I35+I26+I17</f>
        <v>0</v>
      </c>
      <c r="J46" s="52">
        <f>J44+J35+J26+J17</f>
        <v>0</v>
      </c>
      <c r="K46" s="438"/>
    </row>
    <row r="47" spans="1:38" ht="12.75" customHeight="1" x14ac:dyDescent="0.2">
      <c r="F47" s="43"/>
      <c r="G47" s="43"/>
      <c r="H47" s="43"/>
      <c r="I47" s="43"/>
      <c r="J47" s="43"/>
      <c r="K47" s="43"/>
      <c r="L47" s="43"/>
      <c r="M47" s="43"/>
    </row>
    <row r="48" spans="1:38" ht="12.75" customHeight="1" x14ac:dyDescent="0.2">
      <c r="C48" s="409"/>
      <c r="F48" s="43"/>
      <c r="G48" s="43"/>
      <c r="H48" s="43"/>
      <c r="I48" s="43"/>
      <c r="J48" s="43"/>
    </row>
    <row r="49" spans="6:10" ht="12.75" customHeight="1" x14ac:dyDescent="0.2">
      <c r="F49" s="43"/>
      <c r="G49" s="43"/>
      <c r="H49" s="43"/>
      <c r="I49" s="43"/>
      <c r="J49" s="43"/>
    </row>
    <row r="50" spans="6:10" ht="12.75" customHeight="1" x14ac:dyDescent="0.2">
      <c r="F50" s="43"/>
      <c r="G50" s="43"/>
      <c r="H50" s="43"/>
      <c r="I50" s="43"/>
      <c r="J50" s="43"/>
    </row>
    <row r="51" spans="6:10" ht="12.75" customHeight="1" x14ac:dyDescent="0.2">
      <c r="F51" s="43"/>
      <c r="G51" s="43"/>
      <c r="H51" s="43"/>
      <c r="I51" s="43"/>
      <c r="J51" s="43"/>
    </row>
    <row r="52" spans="6:10" ht="12.75" customHeight="1" x14ac:dyDescent="0.2">
      <c r="F52" s="43"/>
      <c r="G52" s="43"/>
      <c r="H52" s="43"/>
      <c r="I52" s="43"/>
      <c r="J52" s="43"/>
    </row>
    <row r="53" spans="6:10" ht="12.75" customHeight="1" x14ac:dyDescent="0.2">
      <c r="F53" s="43"/>
      <c r="G53" s="43"/>
      <c r="H53" s="43"/>
      <c r="I53" s="43"/>
      <c r="J53" s="43"/>
    </row>
    <row r="54" spans="6:10" ht="12.75" customHeight="1" x14ac:dyDescent="0.2">
      <c r="F54" s="43"/>
      <c r="G54" s="43"/>
      <c r="H54" s="43"/>
      <c r="I54" s="43"/>
      <c r="J54" s="43"/>
    </row>
    <row r="55" spans="6:10" ht="12.75" customHeight="1" x14ac:dyDescent="0.2">
      <c r="F55" s="43"/>
      <c r="G55" s="43"/>
      <c r="H55" s="43"/>
      <c r="I55" s="43"/>
      <c r="J55" s="43"/>
    </row>
    <row r="56" spans="6:10" ht="12.75" customHeight="1" x14ac:dyDescent="0.2">
      <c r="F56" s="43"/>
      <c r="G56" s="43"/>
      <c r="H56" s="43"/>
      <c r="I56" s="43"/>
      <c r="J56" s="43"/>
    </row>
    <row r="57" spans="6:10" ht="12.75" customHeight="1" x14ac:dyDescent="0.2">
      <c r="F57" s="43"/>
      <c r="G57" s="43"/>
      <c r="H57" s="43"/>
      <c r="I57" s="43"/>
      <c r="J57" s="43"/>
    </row>
    <row r="58" spans="6:10" ht="12.75" customHeight="1" x14ac:dyDescent="0.2">
      <c r="F58" s="43"/>
      <c r="G58" s="43"/>
      <c r="H58" s="43"/>
      <c r="I58" s="43"/>
      <c r="J58" s="43"/>
    </row>
    <row r="59" spans="6:10" ht="12.75" customHeight="1" x14ac:dyDescent="0.2">
      <c r="F59" s="43"/>
      <c r="G59" s="43"/>
      <c r="H59" s="43"/>
      <c r="I59" s="43"/>
      <c r="J59" s="43"/>
    </row>
    <row r="60" spans="6:10" ht="12.75" customHeight="1" x14ac:dyDescent="0.2">
      <c r="F60" s="43"/>
      <c r="G60" s="43"/>
      <c r="H60" s="43"/>
      <c r="I60" s="43"/>
      <c r="J60" s="43"/>
    </row>
    <row r="61" spans="6:10" ht="12.75" customHeight="1" x14ac:dyDescent="0.2">
      <c r="F61" s="43"/>
      <c r="G61" s="43"/>
      <c r="H61" s="43"/>
      <c r="I61" s="43"/>
      <c r="J61" s="43"/>
    </row>
    <row r="62" spans="6:10" ht="12.75" customHeight="1" x14ac:dyDescent="0.2">
      <c r="F62" s="43"/>
      <c r="G62" s="43"/>
      <c r="H62" s="43"/>
      <c r="I62" s="43"/>
      <c r="J62" s="43"/>
    </row>
    <row r="63" spans="6:10" ht="12.75" customHeight="1" x14ac:dyDescent="0.2">
      <c r="F63" s="43"/>
      <c r="G63" s="43"/>
      <c r="H63" s="43"/>
      <c r="I63" s="43"/>
      <c r="J63" s="43"/>
    </row>
    <row r="64" spans="6:10" ht="12.75" customHeight="1" x14ac:dyDescent="0.2">
      <c r="F64" s="43"/>
      <c r="G64" s="43"/>
      <c r="H64" s="43"/>
      <c r="I64" s="43"/>
      <c r="J64" s="43"/>
    </row>
    <row r="65" spans="6:10" ht="12.75" customHeight="1" x14ac:dyDescent="0.2">
      <c r="F65" s="43"/>
      <c r="G65" s="43"/>
      <c r="H65" s="43"/>
      <c r="I65" s="43"/>
      <c r="J65" s="43"/>
    </row>
    <row r="66" spans="6:10" ht="12.75" customHeight="1" x14ac:dyDescent="0.2">
      <c r="F66" s="43"/>
      <c r="G66" s="43"/>
      <c r="H66" s="43"/>
      <c r="I66" s="43"/>
      <c r="J66" s="43"/>
    </row>
  </sheetData>
  <mergeCells count="5">
    <mergeCell ref="A1:K1"/>
    <mergeCell ref="A3:K3"/>
    <mergeCell ref="A2:K2"/>
    <mergeCell ref="A5:C6"/>
    <mergeCell ref="K5:K6"/>
  </mergeCells>
  <pageMargins left="0.5" right="0.5" top="1" bottom="0.5" header="0.2" footer="0.1"/>
  <pageSetup paperSize="5" scale="81" fitToHeight="0" orientation="landscape" r:id="rId1"/>
  <headerFooter>
    <oddFooter>&amp;R&amp;"Arial,Bold"&amp;10Page 52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  <pageSetUpPr fitToPage="1"/>
  </sheetPr>
  <dimension ref="A1:H60"/>
  <sheetViews>
    <sheetView showGridLines="0" zoomScale="85" zoomScaleNormal="85" zoomScaleSheetLayoutView="70" zoomScalePageLayoutView="50" workbookViewId="0">
      <selection sqref="A1:H1"/>
    </sheetView>
  </sheetViews>
  <sheetFormatPr defaultRowHeight="12.75" customHeight="1" x14ac:dyDescent="0.2"/>
  <cols>
    <col min="1" max="1" width="2.5703125" style="86" customWidth="1"/>
    <col min="2" max="2" width="3" style="87" customWidth="1"/>
    <col min="3" max="3" width="1.85546875" style="28" customWidth="1"/>
    <col min="4" max="4" width="25" style="28" customWidth="1"/>
    <col min="5" max="5" width="14.7109375" style="28" customWidth="1"/>
    <col min="6" max="7" width="14.7109375" style="550" customWidth="1"/>
    <col min="8" max="8" width="14.7109375" style="28" customWidth="1"/>
    <col min="9" max="236" width="9.140625" style="28"/>
    <col min="237" max="237" width="2.5703125" style="28" customWidth="1"/>
    <col min="238" max="238" width="3" style="28" customWidth="1"/>
    <col min="239" max="239" width="1.85546875" style="28" customWidth="1"/>
    <col min="240" max="240" width="25" style="28" customWidth="1"/>
    <col min="241" max="241" width="14.7109375" style="28" customWidth="1"/>
    <col min="242" max="253" width="13.7109375" style="28" customWidth="1"/>
    <col min="254" max="257" width="12.85546875" style="28" customWidth="1"/>
    <col min="258" max="258" width="15.7109375" style="28" customWidth="1"/>
    <col min="259" max="259" width="14.7109375" style="28" customWidth="1"/>
    <col min="260" max="260" width="7.42578125" style="28" customWidth="1"/>
    <col min="261" max="492" width="9.140625" style="28"/>
    <col min="493" max="493" width="2.5703125" style="28" customWidth="1"/>
    <col min="494" max="494" width="3" style="28" customWidth="1"/>
    <col min="495" max="495" width="1.85546875" style="28" customWidth="1"/>
    <col min="496" max="496" width="25" style="28" customWidth="1"/>
    <col min="497" max="497" width="14.7109375" style="28" customWidth="1"/>
    <col min="498" max="509" width="13.7109375" style="28" customWidth="1"/>
    <col min="510" max="513" width="12.85546875" style="28" customWidth="1"/>
    <col min="514" max="514" width="15.7109375" style="28" customWidth="1"/>
    <col min="515" max="515" width="14.7109375" style="28" customWidth="1"/>
    <col min="516" max="516" width="7.42578125" style="28" customWidth="1"/>
    <col min="517" max="748" width="9.140625" style="28"/>
    <col min="749" max="749" width="2.5703125" style="28" customWidth="1"/>
    <col min="750" max="750" width="3" style="28" customWidth="1"/>
    <col min="751" max="751" width="1.85546875" style="28" customWidth="1"/>
    <col min="752" max="752" width="25" style="28" customWidth="1"/>
    <col min="753" max="753" width="14.7109375" style="28" customWidth="1"/>
    <col min="754" max="765" width="13.7109375" style="28" customWidth="1"/>
    <col min="766" max="769" width="12.85546875" style="28" customWidth="1"/>
    <col min="770" max="770" width="15.7109375" style="28" customWidth="1"/>
    <col min="771" max="771" width="14.7109375" style="28" customWidth="1"/>
    <col min="772" max="772" width="7.42578125" style="28" customWidth="1"/>
    <col min="773" max="1004" width="9.140625" style="28"/>
    <col min="1005" max="1005" width="2.5703125" style="28" customWidth="1"/>
    <col min="1006" max="1006" width="3" style="28" customWidth="1"/>
    <col min="1007" max="1007" width="1.85546875" style="28" customWidth="1"/>
    <col min="1008" max="1008" width="25" style="28" customWidth="1"/>
    <col min="1009" max="1009" width="14.7109375" style="28" customWidth="1"/>
    <col min="1010" max="1021" width="13.7109375" style="28" customWidth="1"/>
    <col min="1022" max="1025" width="12.85546875" style="28" customWidth="1"/>
    <col min="1026" max="1026" width="15.7109375" style="28" customWidth="1"/>
    <col min="1027" max="1027" width="14.7109375" style="28" customWidth="1"/>
    <col min="1028" max="1028" width="7.42578125" style="28" customWidth="1"/>
    <col min="1029" max="1260" width="9.140625" style="28"/>
    <col min="1261" max="1261" width="2.5703125" style="28" customWidth="1"/>
    <col min="1262" max="1262" width="3" style="28" customWidth="1"/>
    <col min="1263" max="1263" width="1.85546875" style="28" customWidth="1"/>
    <col min="1264" max="1264" width="25" style="28" customWidth="1"/>
    <col min="1265" max="1265" width="14.7109375" style="28" customWidth="1"/>
    <col min="1266" max="1277" width="13.7109375" style="28" customWidth="1"/>
    <col min="1278" max="1281" width="12.85546875" style="28" customWidth="1"/>
    <col min="1282" max="1282" width="15.7109375" style="28" customWidth="1"/>
    <col min="1283" max="1283" width="14.7109375" style="28" customWidth="1"/>
    <col min="1284" max="1284" width="7.42578125" style="28" customWidth="1"/>
    <col min="1285" max="1516" width="9.140625" style="28"/>
    <col min="1517" max="1517" width="2.5703125" style="28" customWidth="1"/>
    <col min="1518" max="1518" width="3" style="28" customWidth="1"/>
    <col min="1519" max="1519" width="1.85546875" style="28" customWidth="1"/>
    <col min="1520" max="1520" width="25" style="28" customWidth="1"/>
    <col min="1521" max="1521" width="14.7109375" style="28" customWidth="1"/>
    <col min="1522" max="1533" width="13.7109375" style="28" customWidth="1"/>
    <col min="1534" max="1537" width="12.85546875" style="28" customWidth="1"/>
    <col min="1538" max="1538" width="15.7109375" style="28" customWidth="1"/>
    <col min="1539" max="1539" width="14.7109375" style="28" customWidth="1"/>
    <col min="1540" max="1540" width="7.42578125" style="28" customWidth="1"/>
    <col min="1541" max="1772" width="9.140625" style="28"/>
    <col min="1773" max="1773" width="2.5703125" style="28" customWidth="1"/>
    <col min="1774" max="1774" width="3" style="28" customWidth="1"/>
    <col min="1775" max="1775" width="1.85546875" style="28" customWidth="1"/>
    <col min="1776" max="1776" width="25" style="28" customWidth="1"/>
    <col min="1777" max="1777" width="14.7109375" style="28" customWidth="1"/>
    <col min="1778" max="1789" width="13.7109375" style="28" customWidth="1"/>
    <col min="1790" max="1793" width="12.85546875" style="28" customWidth="1"/>
    <col min="1794" max="1794" width="15.7109375" style="28" customWidth="1"/>
    <col min="1795" max="1795" width="14.7109375" style="28" customWidth="1"/>
    <col min="1796" max="1796" width="7.42578125" style="28" customWidth="1"/>
    <col min="1797" max="2028" width="9.140625" style="28"/>
    <col min="2029" max="2029" width="2.5703125" style="28" customWidth="1"/>
    <col min="2030" max="2030" width="3" style="28" customWidth="1"/>
    <col min="2031" max="2031" width="1.85546875" style="28" customWidth="1"/>
    <col min="2032" max="2032" width="25" style="28" customWidth="1"/>
    <col min="2033" max="2033" width="14.7109375" style="28" customWidth="1"/>
    <col min="2034" max="2045" width="13.7109375" style="28" customWidth="1"/>
    <col min="2046" max="2049" width="12.85546875" style="28" customWidth="1"/>
    <col min="2050" max="2050" width="15.7109375" style="28" customWidth="1"/>
    <col min="2051" max="2051" width="14.7109375" style="28" customWidth="1"/>
    <col min="2052" max="2052" width="7.42578125" style="28" customWidth="1"/>
    <col min="2053" max="2284" width="9.140625" style="28"/>
    <col min="2285" max="2285" width="2.5703125" style="28" customWidth="1"/>
    <col min="2286" max="2286" width="3" style="28" customWidth="1"/>
    <col min="2287" max="2287" width="1.85546875" style="28" customWidth="1"/>
    <col min="2288" max="2288" width="25" style="28" customWidth="1"/>
    <col min="2289" max="2289" width="14.7109375" style="28" customWidth="1"/>
    <col min="2290" max="2301" width="13.7109375" style="28" customWidth="1"/>
    <col min="2302" max="2305" width="12.85546875" style="28" customWidth="1"/>
    <col min="2306" max="2306" width="15.7109375" style="28" customWidth="1"/>
    <col min="2307" max="2307" width="14.7109375" style="28" customWidth="1"/>
    <col min="2308" max="2308" width="7.42578125" style="28" customWidth="1"/>
    <col min="2309" max="2540" width="9.140625" style="28"/>
    <col min="2541" max="2541" width="2.5703125" style="28" customWidth="1"/>
    <col min="2542" max="2542" width="3" style="28" customWidth="1"/>
    <col min="2543" max="2543" width="1.85546875" style="28" customWidth="1"/>
    <col min="2544" max="2544" width="25" style="28" customWidth="1"/>
    <col min="2545" max="2545" width="14.7109375" style="28" customWidth="1"/>
    <col min="2546" max="2557" width="13.7109375" style="28" customWidth="1"/>
    <col min="2558" max="2561" width="12.85546875" style="28" customWidth="1"/>
    <col min="2562" max="2562" width="15.7109375" style="28" customWidth="1"/>
    <col min="2563" max="2563" width="14.7109375" style="28" customWidth="1"/>
    <col min="2564" max="2564" width="7.42578125" style="28" customWidth="1"/>
    <col min="2565" max="2796" width="9.140625" style="28"/>
    <col min="2797" max="2797" width="2.5703125" style="28" customWidth="1"/>
    <col min="2798" max="2798" width="3" style="28" customWidth="1"/>
    <col min="2799" max="2799" width="1.85546875" style="28" customWidth="1"/>
    <col min="2800" max="2800" width="25" style="28" customWidth="1"/>
    <col min="2801" max="2801" width="14.7109375" style="28" customWidth="1"/>
    <col min="2802" max="2813" width="13.7109375" style="28" customWidth="1"/>
    <col min="2814" max="2817" width="12.85546875" style="28" customWidth="1"/>
    <col min="2818" max="2818" width="15.7109375" style="28" customWidth="1"/>
    <col min="2819" max="2819" width="14.7109375" style="28" customWidth="1"/>
    <col min="2820" max="2820" width="7.42578125" style="28" customWidth="1"/>
    <col min="2821" max="3052" width="9.140625" style="28"/>
    <col min="3053" max="3053" width="2.5703125" style="28" customWidth="1"/>
    <col min="3054" max="3054" width="3" style="28" customWidth="1"/>
    <col min="3055" max="3055" width="1.85546875" style="28" customWidth="1"/>
    <col min="3056" max="3056" width="25" style="28" customWidth="1"/>
    <col min="3057" max="3057" width="14.7109375" style="28" customWidth="1"/>
    <col min="3058" max="3069" width="13.7109375" style="28" customWidth="1"/>
    <col min="3070" max="3073" width="12.85546875" style="28" customWidth="1"/>
    <col min="3074" max="3074" width="15.7109375" style="28" customWidth="1"/>
    <col min="3075" max="3075" width="14.7109375" style="28" customWidth="1"/>
    <col min="3076" max="3076" width="7.42578125" style="28" customWidth="1"/>
    <col min="3077" max="3308" width="9.140625" style="28"/>
    <col min="3309" max="3309" width="2.5703125" style="28" customWidth="1"/>
    <col min="3310" max="3310" width="3" style="28" customWidth="1"/>
    <col min="3311" max="3311" width="1.85546875" style="28" customWidth="1"/>
    <col min="3312" max="3312" width="25" style="28" customWidth="1"/>
    <col min="3313" max="3313" width="14.7109375" style="28" customWidth="1"/>
    <col min="3314" max="3325" width="13.7109375" style="28" customWidth="1"/>
    <col min="3326" max="3329" width="12.85546875" style="28" customWidth="1"/>
    <col min="3330" max="3330" width="15.7109375" style="28" customWidth="1"/>
    <col min="3331" max="3331" width="14.7109375" style="28" customWidth="1"/>
    <col min="3332" max="3332" width="7.42578125" style="28" customWidth="1"/>
    <col min="3333" max="3564" width="9.140625" style="28"/>
    <col min="3565" max="3565" width="2.5703125" style="28" customWidth="1"/>
    <col min="3566" max="3566" width="3" style="28" customWidth="1"/>
    <col min="3567" max="3567" width="1.85546875" style="28" customWidth="1"/>
    <col min="3568" max="3568" width="25" style="28" customWidth="1"/>
    <col min="3569" max="3569" width="14.7109375" style="28" customWidth="1"/>
    <col min="3570" max="3581" width="13.7109375" style="28" customWidth="1"/>
    <col min="3582" max="3585" width="12.85546875" style="28" customWidth="1"/>
    <col min="3586" max="3586" width="15.7109375" style="28" customWidth="1"/>
    <col min="3587" max="3587" width="14.7109375" style="28" customWidth="1"/>
    <col min="3588" max="3588" width="7.42578125" style="28" customWidth="1"/>
    <col min="3589" max="3820" width="9.140625" style="28"/>
    <col min="3821" max="3821" width="2.5703125" style="28" customWidth="1"/>
    <col min="3822" max="3822" width="3" style="28" customWidth="1"/>
    <col min="3823" max="3823" width="1.85546875" style="28" customWidth="1"/>
    <col min="3824" max="3824" width="25" style="28" customWidth="1"/>
    <col min="3825" max="3825" width="14.7109375" style="28" customWidth="1"/>
    <col min="3826" max="3837" width="13.7109375" style="28" customWidth="1"/>
    <col min="3838" max="3841" width="12.85546875" style="28" customWidth="1"/>
    <col min="3842" max="3842" width="15.7109375" style="28" customWidth="1"/>
    <col min="3843" max="3843" width="14.7109375" style="28" customWidth="1"/>
    <col min="3844" max="3844" width="7.42578125" style="28" customWidth="1"/>
    <col min="3845" max="4076" width="9.140625" style="28"/>
    <col min="4077" max="4077" width="2.5703125" style="28" customWidth="1"/>
    <col min="4078" max="4078" width="3" style="28" customWidth="1"/>
    <col min="4079" max="4079" width="1.85546875" style="28" customWidth="1"/>
    <col min="4080" max="4080" width="25" style="28" customWidth="1"/>
    <col min="4081" max="4081" width="14.7109375" style="28" customWidth="1"/>
    <col min="4082" max="4093" width="13.7109375" style="28" customWidth="1"/>
    <col min="4094" max="4097" width="12.85546875" style="28" customWidth="1"/>
    <col min="4098" max="4098" width="15.7109375" style="28" customWidth="1"/>
    <col min="4099" max="4099" width="14.7109375" style="28" customWidth="1"/>
    <col min="4100" max="4100" width="7.42578125" style="28" customWidth="1"/>
    <col min="4101" max="4332" width="9.140625" style="28"/>
    <col min="4333" max="4333" width="2.5703125" style="28" customWidth="1"/>
    <col min="4334" max="4334" width="3" style="28" customWidth="1"/>
    <col min="4335" max="4335" width="1.85546875" style="28" customWidth="1"/>
    <col min="4336" max="4336" width="25" style="28" customWidth="1"/>
    <col min="4337" max="4337" width="14.7109375" style="28" customWidth="1"/>
    <col min="4338" max="4349" width="13.7109375" style="28" customWidth="1"/>
    <col min="4350" max="4353" width="12.85546875" style="28" customWidth="1"/>
    <col min="4354" max="4354" width="15.7109375" style="28" customWidth="1"/>
    <col min="4355" max="4355" width="14.7109375" style="28" customWidth="1"/>
    <col min="4356" max="4356" width="7.42578125" style="28" customWidth="1"/>
    <col min="4357" max="4588" width="9.140625" style="28"/>
    <col min="4589" max="4589" width="2.5703125" style="28" customWidth="1"/>
    <col min="4590" max="4590" width="3" style="28" customWidth="1"/>
    <col min="4591" max="4591" width="1.85546875" style="28" customWidth="1"/>
    <col min="4592" max="4592" width="25" style="28" customWidth="1"/>
    <col min="4593" max="4593" width="14.7109375" style="28" customWidth="1"/>
    <col min="4594" max="4605" width="13.7109375" style="28" customWidth="1"/>
    <col min="4606" max="4609" width="12.85546875" style="28" customWidth="1"/>
    <col min="4610" max="4610" width="15.7109375" style="28" customWidth="1"/>
    <col min="4611" max="4611" width="14.7109375" style="28" customWidth="1"/>
    <col min="4612" max="4612" width="7.42578125" style="28" customWidth="1"/>
    <col min="4613" max="4844" width="9.140625" style="28"/>
    <col min="4845" max="4845" width="2.5703125" style="28" customWidth="1"/>
    <col min="4846" max="4846" width="3" style="28" customWidth="1"/>
    <col min="4847" max="4847" width="1.85546875" style="28" customWidth="1"/>
    <col min="4848" max="4848" width="25" style="28" customWidth="1"/>
    <col min="4849" max="4849" width="14.7109375" style="28" customWidth="1"/>
    <col min="4850" max="4861" width="13.7109375" style="28" customWidth="1"/>
    <col min="4862" max="4865" width="12.85546875" style="28" customWidth="1"/>
    <col min="4866" max="4866" width="15.7109375" style="28" customWidth="1"/>
    <col min="4867" max="4867" width="14.7109375" style="28" customWidth="1"/>
    <col min="4868" max="4868" width="7.42578125" style="28" customWidth="1"/>
    <col min="4869" max="5100" width="9.140625" style="28"/>
    <col min="5101" max="5101" width="2.5703125" style="28" customWidth="1"/>
    <col min="5102" max="5102" width="3" style="28" customWidth="1"/>
    <col min="5103" max="5103" width="1.85546875" style="28" customWidth="1"/>
    <col min="5104" max="5104" width="25" style="28" customWidth="1"/>
    <col min="5105" max="5105" width="14.7109375" style="28" customWidth="1"/>
    <col min="5106" max="5117" width="13.7109375" style="28" customWidth="1"/>
    <col min="5118" max="5121" width="12.85546875" style="28" customWidth="1"/>
    <col min="5122" max="5122" width="15.7109375" style="28" customWidth="1"/>
    <col min="5123" max="5123" width="14.7109375" style="28" customWidth="1"/>
    <col min="5124" max="5124" width="7.42578125" style="28" customWidth="1"/>
    <col min="5125" max="5356" width="9.140625" style="28"/>
    <col min="5357" max="5357" width="2.5703125" style="28" customWidth="1"/>
    <col min="5358" max="5358" width="3" style="28" customWidth="1"/>
    <col min="5359" max="5359" width="1.85546875" style="28" customWidth="1"/>
    <col min="5360" max="5360" width="25" style="28" customWidth="1"/>
    <col min="5361" max="5361" width="14.7109375" style="28" customWidth="1"/>
    <col min="5362" max="5373" width="13.7109375" style="28" customWidth="1"/>
    <col min="5374" max="5377" width="12.85546875" style="28" customWidth="1"/>
    <col min="5378" max="5378" width="15.7109375" style="28" customWidth="1"/>
    <col min="5379" max="5379" width="14.7109375" style="28" customWidth="1"/>
    <col min="5380" max="5380" width="7.42578125" style="28" customWidth="1"/>
    <col min="5381" max="5612" width="9.140625" style="28"/>
    <col min="5613" max="5613" width="2.5703125" style="28" customWidth="1"/>
    <col min="5614" max="5614" width="3" style="28" customWidth="1"/>
    <col min="5615" max="5615" width="1.85546875" style="28" customWidth="1"/>
    <col min="5616" max="5616" width="25" style="28" customWidth="1"/>
    <col min="5617" max="5617" width="14.7109375" style="28" customWidth="1"/>
    <col min="5618" max="5629" width="13.7109375" style="28" customWidth="1"/>
    <col min="5630" max="5633" width="12.85546875" style="28" customWidth="1"/>
    <col min="5634" max="5634" width="15.7109375" style="28" customWidth="1"/>
    <col min="5635" max="5635" width="14.7109375" style="28" customWidth="1"/>
    <col min="5636" max="5636" width="7.42578125" style="28" customWidth="1"/>
    <col min="5637" max="5868" width="9.140625" style="28"/>
    <col min="5869" max="5869" width="2.5703125" style="28" customWidth="1"/>
    <col min="5870" max="5870" width="3" style="28" customWidth="1"/>
    <col min="5871" max="5871" width="1.85546875" style="28" customWidth="1"/>
    <col min="5872" max="5872" width="25" style="28" customWidth="1"/>
    <col min="5873" max="5873" width="14.7109375" style="28" customWidth="1"/>
    <col min="5874" max="5885" width="13.7109375" style="28" customWidth="1"/>
    <col min="5886" max="5889" width="12.85546875" style="28" customWidth="1"/>
    <col min="5890" max="5890" width="15.7109375" style="28" customWidth="1"/>
    <col min="5891" max="5891" width="14.7109375" style="28" customWidth="1"/>
    <col min="5892" max="5892" width="7.42578125" style="28" customWidth="1"/>
    <col min="5893" max="6124" width="9.140625" style="28"/>
    <col min="6125" max="6125" width="2.5703125" style="28" customWidth="1"/>
    <col min="6126" max="6126" width="3" style="28" customWidth="1"/>
    <col min="6127" max="6127" width="1.85546875" style="28" customWidth="1"/>
    <col min="6128" max="6128" width="25" style="28" customWidth="1"/>
    <col min="6129" max="6129" width="14.7109375" style="28" customWidth="1"/>
    <col min="6130" max="6141" width="13.7109375" style="28" customWidth="1"/>
    <col min="6142" max="6145" width="12.85546875" style="28" customWidth="1"/>
    <col min="6146" max="6146" width="15.7109375" style="28" customWidth="1"/>
    <col min="6147" max="6147" width="14.7109375" style="28" customWidth="1"/>
    <col min="6148" max="6148" width="7.42578125" style="28" customWidth="1"/>
    <col min="6149" max="6380" width="9.140625" style="28"/>
    <col min="6381" max="6381" width="2.5703125" style="28" customWidth="1"/>
    <col min="6382" max="6382" width="3" style="28" customWidth="1"/>
    <col min="6383" max="6383" width="1.85546875" style="28" customWidth="1"/>
    <col min="6384" max="6384" width="25" style="28" customWidth="1"/>
    <col min="6385" max="6385" width="14.7109375" style="28" customWidth="1"/>
    <col min="6386" max="6397" width="13.7109375" style="28" customWidth="1"/>
    <col min="6398" max="6401" width="12.85546875" style="28" customWidth="1"/>
    <col min="6402" max="6402" width="15.7109375" style="28" customWidth="1"/>
    <col min="6403" max="6403" width="14.7109375" style="28" customWidth="1"/>
    <col min="6404" max="6404" width="7.42578125" style="28" customWidth="1"/>
    <col min="6405" max="6636" width="9.140625" style="28"/>
    <col min="6637" max="6637" width="2.5703125" style="28" customWidth="1"/>
    <col min="6638" max="6638" width="3" style="28" customWidth="1"/>
    <col min="6639" max="6639" width="1.85546875" style="28" customWidth="1"/>
    <col min="6640" max="6640" width="25" style="28" customWidth="1"/>
    <col min="6641" max="6641" width="14.7109375" style="28" customWidth="1"/>
    <col min="6642" max="6653" width="13.7109375" style="28" customWidth="1"/>
    <col min="6654" max="6657" width="12.85546875" style="28" customWidth="1"/>
    <col min="6658" max="6658" width="15.7109375" style="28" customWidth="1"/>
    <col min="6659" max="6659" width="14.7109375" style="28" customWidth="1"/>
    <col min="6660" max="6660" width="7.42578125" style="28" customWidth="1"/>
    <col min="6661" max="6892" width="9.140625" style="28"/>
    <col min="6893" max="6893" width="2.5703125" style="28" customWidth="1"/>
    <col min="6894" max="6894" width="3" style="28" customWidth="1"/>
    <col min="6895" max="6895" width="1.85546875" style="28" customWidth="1"/>
    <col min="6896" max="6896" width="25" style="28" customWidth="1"/>
    <col min="6897" max="6897" width="14.7109375" style="28" customWidth="1"/>
    <col min="6898" max="6909" width="13.7109375" style="28" customWidth="1"/>
    <col min="6910" max="6913" width="12.85546875" style="28" customWidth="1"/>
    <col min="6914" max="6914" width="15.7109375" style="28" customWidth="1"/>
    <col min="6915" max="6915" width="14.7109375" style="28" customWidth="1"/>
    <col min="6916" max="6916" width="7.42578125" style="28" customWidth="1"/>
    <col min="6917" max="7148" width="9.140625" style="28"/>
    <col min="7149" max="7149" width="2.5703125" style="28" customWidth="1"/>
    <col min="7150" max="7150" width="3" style="28" customWidth="1"/>
    <col min="7151" max="7151" width="1.85546875" style="28" customWidth="1"/>
    <col min="7152" max="7152" width="25" style="28" customWidth="1"/>
    <col min="7153" max="7153" width="14.7109375" style="28" customWidth="1"/>
    <col min="7154" max="7165" width="13.7109375" style="28" customWidth="1"/>
    <col min="7166" max="7169" width="12.85546875" style="28" customWidth="1"/>
    <col min="7170" max="7170" width="15.7109375" style="28" customWidth="1"/>
    <col min="7171" max="7171" width="14.7109375" style="28" customWidth="1"/>
    <col min="7172" max="7172" width="7.42578125" style="28" customWidth="1"/>
    <col min="7173" max="7404" width="9.140625" style="28"/>
    <col min="7405" max="7405" width="2.5703125" style="28" customWidth="1"/>
    <col min="7406" max="7406" width="3" style="28" customWidth="1"/>
    <col min="7407" max="7407" width="1.85546875" style="28" customWidth="1"/>
    <col min="7408" max="7408" width="25" style="28" customWidth="1"/>
    <col min="7409" max="7409" width="14.7109375" style="28" customWidth="1"/>
    <col min="7410" max="7421" width="13.7109375" style="28" customWidth="1"/>
    <col min="7422" max="7425" width="12.85546875" style="28" customWidth="1"/>
    <col min="7426" max="7426" width="15.7109375" style="28" customWidth="1"/>
    <col min="7427" max="7427" width="14.7109375" style="28" customWidth="1"/>
    <col min="7428" max="7428" width="7.42578125" style="28" customWidth="1"/>
    <col min="7429" max="7660" width="9.140625" style="28"/>
    <col min="7661" max="7661" width="2.5703125" style="28" customWidth="1"/>
    <col min="7662" max="7662" width="3" style="28" customWidth="1"/>
    <col min="7663" max="7663" width="1.85546875" style="28" customWidth="1"/>
    <col min="7664" max="7664" width="25" style="28" customWidth="1"/>
    <col min="7665" max="7665" width="14.7109375" style="28" customWidth="1"/>
    <col min="7666" max="7677" width="13.7109375" style="28" customWidth="1"/>
    <col min="7678" max="7681" width="12.85546875" style="28" customWidth="1"/>
    <col min="7682" max="7682" width="15.7109375" style="28" customWidth="1"/>
    <col min="7683" max="7683" width="14.7109375" style="28" customWidth="1"/>
    <col min="7684" max="7684" width="7.42578125" style="28" customWidth="1"/>
    <col min="7685" max="7916" width="9.140625" style="28"/>
    <col min="7917" max="7917" width="2.5703125" style="28" customWidth="1"/>
    <col min="7918" max="7918" width="3" style="28" customWidth="1"/>
    <col min="7919" max="7919" width="1.85546875" style="28" customWidth="1"/>
    <col min="7920" max="7920" width="25" style="28" customWidth="1"/>
    <col min="7921" max="7921" width="14.7109375" style="28" customWidth="1"/>
    <col min="7922" max="7933" width="13.7109375" style="28" customWidth="1"/>
    <col min="7934" max="7937" width="12.85546875" style="28" customWidth="1"/>
    <col min="7938" max="7938" width="15.7109375" style="28" customWidth="1"/>
    <col min="7939" max="7939" width="14.7109375" style="28" customWidth="1"/>
    <col min="7940" max="7940" width="7.42578125" style="28" customWidth="1"/>
    <col min="7941" max="8172" width="9.140625" style="28"/>
    <col min="8173" max="8173" width="2.5703125" style="28" customWidth="1"/>
    <col min="8174" max="8174" width="3" style="28" customWidth="1"/>
    <col min="8175" max="8175" width="1.85546875" style="28" customWidth="1"/>
    <col min="8176" max="8176" width="25" style="28" customWidth="1"/>
    <col min="8177" max="8177" width="14.7109375" style="28" customWidth="1"/>
    <col min="8178" max="8189" width="13.7109375" style="28" customWidth="1"/>
    <col min="8190" max="8193" width="12.85546875" style="28" customWidth="1"/>
    <col min="8194" max="8194" width="15.7109375" style="28" customWidth="1"/>
    <col min="8195" max="8195" width="14.7109375" style="28" customWidth="1"/>
    <col min="8196" max="8196" width="7.42578125" style="28" customWidth="1"/>
    <col min="8197" max="8428" width="9.140625" style="28"/>
    <col min="8429" max="8429" width="2.5703125" style="28" customWidth="1"/>
    <col min="8430" max="8430" width="3" style="28" customWidth="1"/>
    <col min="8431" max="8431" width="1.85546875" style="28" customWidth="1"/>
    <col min="8432" max="8432" width="25" style="28" customWidth="1"/>
    <col min="8433" max="8433" width="14.7109375" style="28" customWidth="1"/>
    <col min="8434" max="8445" width="13.7109375" style="28" customWidth="1"/>
    <col min="8446" max="8449" width="12.85546875" style="28" customWidth="1"/>
    <col min="8450" max="8450" width="15.7109375" style="28" customWidth="1"/>
    <col min="8451" max="8451" width="14.7109375" style="28" customWidth="1"/>
    <col min="8452" max="8452" width="7.42578125" style="28" customWidth="1"/>
    <col min="8453" max="8684" width="9.140625" style="28"/>
    <col min="8685" max="8685" width="2.5703125" style="28" customWidth="1"/>
    <col min="8686" max="8686" width="3" style="28" customWidth="1"/>
    <col min="8687" max="8687" width="1.85546875" style="28" customWidth="1"/>
    <col min="8688" max="8688" width="25" style="28" customWidth="1"/>
    <col min="8689" max="8689" width="14.7109375" style="28" customWidth="1"/>
    <col min="8690" max="8701" width="13.7109375" style="28" customWidth="1"/>
    <col min="8702" max="8705" width="12.85546875" style="28" customWidth="1"/>
    <col min="8706" max="8706" width="15.7109375" style="28" customWidth="1"/>
    <col min="8707" max="8707" width="14.7109375" style="28" customWidth="1"/>
    <col min="8708" max="8708" width="7.42578125" style="28" customWidth="1"/>
    <col min="8709" max="8940" width="9.140625" style="28"/>
    <col min="8941" max="8941" width="2.5703125" style="28" customWidth="1"/>
    <col min="8942" max="8942" width="3" style="28" customWidth="1"/>
    <col min="8943" max="8943" width="1.85546875" style="28" customWidth="1"/>
    <col min="8944" max="8944" width="25" style="28" customWidth="1"/>
    <col min="8945" max="8945" width="14.7109375" style="28" customWidth="1"/>
    <col min="8946" max="8957" width="13.7109375" style="28" customWidth="1"/>
    <col min="8958" max="8961" width="12.85546875" style="28" customWidth="1"/>
    <col min="8962" max="8962" width="15.7109375" style="28" customWidth="1"/>
    <col min="8963" max="8963" width="14.7109375" style="28" customWidth="1"/>
    <col min="8964" max="8964" width="7.42578125" style="28" customWidth="1"/>
    <col min="8965" max="9196" width="9.140625" style="28"/>
    <col min="9197" max="9197" width="2.5703125" style="28" customWidth="1"/>
    <col min="9198" max="9198" width="3" style="28" customWidth="1"/>
    <col min="9199" max="9199" width="1.85546875" style="28" customWidth="1"/>
    <col min="9200" max="9200" width="25" style="28" customWidth="1"/>
    <col min="9201" max="9201" width="14.7109375" style="28" customWidth="1"/>
    <col min="9202" max="9213" width="13.7109375" style="28" customWidth="1"/>
    <col min="9214" max="9217" width="12.85546875" style="28" customWidth="1"/>
    <col min="9218" max="9218" width="15.7109375" style="28" customWidth="1"/>
    <col min="9219" max="9219" width="14.7109375" style="28" customWidth="1"/>
    <col min="9220" max="9220" width="7.42578125" style="28" customWidth="1"/>
    <col min="9221" max="9452" width="9.140625" style="28"/>
    <col min="9453" max="9453" width="2.5703125" style="28" customWidth="1"/>
    <col min="9454" max="9454" width="3" style="28" customWidth="1"/>
    <col min="9455" max="9455" width="1.85546875" style="28" customWidth="1"/>
    <col min="9456" max="9456" width="25" style="28" customWidth="1"/>
    <col min="9457" max="9457" width="14.7109375" style="28" customWidth="1"/>
    <col min="9458" max="9469" width="13.7109375" style="28" customWidth="1"/>
    <col min="9470" max="9473" width="12.85546875" style="28" customWidth="1"/>
    <col min="9474" max="9474" width="15.7109375" style="28" customWidth="1"/>
    <col min="9475" max="9475" width="14.7109375" style="28" customWidth="1"/>
    <col min="9476" max="9476" width="7.42578125" style="28" customWidth="1"/>
    <col min="9477" max="9708" width="9.140625" style="28"/>
    <col min="9709" max="9709" width="2.5703125" style="28" customWidth="1"/>
    <col min="9710" max="9710" width="3" style="28" customWidth="1"/>
    <col min="9711" max="9711" width="1.85546875" style="28" customWidth="1"/>
    <col min="9712" max="9712" width="25" style="28" customWidth="1"/>
    <col min="9713" max="9713" width="14.7109375" style="28" customWidth="1"/>
    <col min="9714" max="9725" width="13.7109375" style="28" customWidth="1"/>
    <col min="9726" max="9729" width="12.85546875" style="28" customWidth="1"/>
    <col min="9730" max="9730" width="15.7109375" style="28" customWidth="1"/>
    <col min="9731" max="9731" width="14.7109375" style="28" customWidth="1"/>
    <col min="9732" max="9732" width="7.42578125" style="28" customWidth="1"/>
    <col min="9733" max="9964" width="9.140625" style="28"/>
    <col min="9965" max="9965" width="2.5703125" style="28" customWidth="1"/>
    <col min="9966" max="9966" width="3" style="28" customWidth="1"/>
    <col min="9967" max="9967" width="1.85546875" style="28" customWidth="1"/>
    <col min="9968" max="9968" width="25" style="28" customWidth="1"/>
    <col min="9969" max="9969" width="14.7109375" style="28" customWidth="1"/>
    <col min="9970" max="9981" width="13.7109375" style="28" customWidth="1"/>
    <col min="9982" max="9985" width="12.85546875" style="28" customWidth="1"/>
    <col min="9986" max="9986" width="15.7109375" style="28" customWidth="1"/>
    <col min="9987" max="9987" width="14.7109375" style="28" customWidth="1"/>
    <col min="9988" max="9988" width="7.42578125" style="28" customWidth="1"/>
    <col min="9989" max="10220" width="9.140625" style="28"/>
    <col min="10221" max="10221" width="2.5703125" style="28" customWidth="1"/>
    <col min="10222" max="10222" width="3" style="28" customWidth="1"/>
    <col min="10223" max="10223" width="1.85546875" style="28" customWidth="1"/>
    <col min="10224" max="10224" width="25" style="28" customWidth="1"/>
    <col min="10225" max="10225" width="14.7109375" style="28" customWidth="1"/>
    <col min="10226" max="10237" width="13.7109375" style="28" customWidth="1"/>
    <col min="10238" max="10241" width="12.85546875" style="28" customWidth="1"/>
    <col min="10242" max="10242" width="15.7109375" style="28" customWidth="1"/>
    <col min="10243" max="10243" width="14.7109375" style="28" customWidth="1"/>
    <col min="10244" max="10244" width="7.42578125" style="28" customWidth="1"/>
    <col min="10245" max="10476" width="9.140625" style="28"/>
    <col min="10477" max="10477" width="2.5703125" style="28" customWidth="1"/>
    <col min="10478" max="10478" width="3" style="28" customWidth="1"/>
    <col min="10479" max="10479" width="1.85546875" style="28" customWidth="1"/>
    <col min="10480" max="10480" width="25" style="28" customWidth="1"/>
    <col min="10481" max="10481" width="14.7109375" style="28" customWidth="1"/>
    <col min="10482" max="10493" width="13.7109375" style="28" customWidth="1"/>
    <col min="10494" max="10497" width="12.85546875" style="28" customWidth="1"/>
    <col min="10498" max="10498" width="15.7109375" style="28" customWidth="1"/>
    <col min="10499" max="10499" width="14.7109375" style="28" customWidth="1"/>
    <col min="10500" max="10500" width="7.42578125" style="28" customWidth="1"/>
    <col min="10501" max="10732" width="9.140625" style="28"/>
    <col min="10733" max="10733" width="2.5703125" style="28" customWidth="1"/>
    <col min="10734" max="10734" width="3" style="28" customWidth="1"/>
    <col min="10735" max="10735" width="1.85546875" style="28" customWidth="1"/>
    <col min="10736" max="10736" width="25" style="28" customWidth="1"/>
    <col min="10737" max="10737" width="14.7109375" style="28" customWidth="1"/>
    <col min="10738" max="10749" width="13.7109375" style="28" customWidth="1"/>
    <col min="10750" max="10753" width="12.85546875" style="28" customWidth="1"/>
    <col min="10754" max="10754" width="15.7109375" style="28" customWidth="1"/>
    <col min="10755" max="10755" width="14.7109375" style="28" customWidth="1"/>
    <col min="10756" max="10756" width="7.42578125" style="28" customWidth="1"/>
    <col min="10757" max="10988" width="9.140625" style="28"/>
    <col min="10989" max="10989" width="2.5703125" style="28" customWidth="1"/>
    <col min="10990" max="10990" width="3" style="28" customWidth="1"/>
    <col min="10991" max="10991" width="1.85546875" style="28" customWidth="1"/>
    <col min="10992" max="10992" width="25" style="28" customWidth="1"/>
    <col min="10993" max="10993" width="14.7109375" style="28" customWidth="1"/>
    <col min="10994" max="11005" width="13.7109375" style="28" customWidth="1"/>
    <col min="11006" max="11009" width="12.85546875" style="28" customWidth="1"/>
    <col min="11010" max="11010" width="15.7109375" style="28" customWidth="1"/>
    <col min="11011" max="11011" width="14.7109375" style="28" customWidth="1"/>
    <col min="11012" max="11012" width="7.42578125" style="28" customWidth="1"/>
    <col min="11013" max="11244" width="9.140625" style="28"/>
    <col min="11245" max="11245" width="2.5703125" style="28" customWidth="1"/>
    <col min="11246" max="11246" width="3" style="28" customWidth="1"/>
    <col min="11247" max="11247" width="1.85546875" style="28" customWidth="1"/>
    <col min="11248" max="11248" width="25" style="28" customWidth="1"/>
    <col min="11249" max="11249" width="14.7109375" style="28" customWidth="1"/>
    <col min="11250" max="11261" width="13.7109375" style="28" customWidth="1"/>
    <col min="11262" max="11265" width="12.85546875" style="28" customWidth="1"/>
    <col min="11266" max="11266" width="15.7109375" style="28" customWidth="1"/>
    <col min="11267" max="11267" width="14.7109375" style="28" customWidth="1"/>
    <col min="11268" max="11268" width="7.42578125" style="28" customWidth="1"/>
    <col min="11269" max="11500" width="9.140625" style="28"/>
    <col min="11501" max="11501" width="2.5703125" style="28" customWidth="1"/>
    <col min="11502" max="11502" width="3" style="28" customWidth="1"/>
    <col min="11503" max="11503" width="1.85546875" style="28" customWidth="1"/>
    <col min="11504" max="11504" width="25" style="28" customWidth="1"/>
    <col min="11505" max="11505" width="14.7109375" style="28" customWidth="1"/>
    <col min="11506" max="11517" width="13.7109375" style="28" customWidth="1"/>
    <col min="11518" max="11521" width="12.85546875" style="28" customWidth="1"/>
    <col min="11522" max="11522" width="15.7109375" style="28" customWidth="1"/>
    <col min="11523" max="11523" width="14.7109375" style="28" customWidth="1"/>
    <col min="11524" max="11524" width="7.42578125" style="28" customWidth="1"/>
    <col min="11525" max="11756" width="9.140625" style="28"/>
    <col min="11757" max="11757" width="2.5703125" style="28" customWidth="1"/>
    <col min="11758" max="11758" width="3" style="28" customWidth="1"/>
    <col min="11759" max="11759" width="1.85546875" style="28" customWidth="1"/>
    <col min="11760" max="11760" width="25" style="28" customWidth="1"/>
    <col min="11761" max="11761" width="14.7109375" style="28" customWidth="1"/>
    <col min="11762" max="11773" width="13.7109375" style="28" customWidth="1"/>
    <col min="11774" max="11777" width="12.85546875" style="28" customWidth="1"/>
    <col min="11778" max="11778" width="15.7109375" style="28" customWidth="1"/>
    <col min="11779" max="11779" width="14.7109375" style="28" customWidth="1"/>
    <col min="11780" max="11780" width="7.42578125" style="28" customWidth="1"/>
    <col min="11781" max="12012" width="9.140625" style="28"/>
    <col min="12013" max="12013" width="2.5703125" style="28" customWidth="1"/>
    <col min="12014" max="12014" width="3" style="28" customWidth="1"/>
    <col min="12015" max="12015" width="1.85546875" style="28" customWidth="1"/>
    <col min="12016" max="12016" width="25" style="28" customWidth="1"/>
    <col min="12017" max="12017" width="14.7109375" style="28" customWidth="1"/>
    <col min="12018" max="12029" width="13.7109375" style="28" customWidth="1"/>
    <col min="12030" max="12033" width="12.85546875" style="28" customWidth="1"/>
    <col min="12034" max="12034" width="15.7109375" style="28" customWidth="1"/>
    <col min="12035" max="12035" width="14.7109375" style="28" customWidth="1"/>
    <col min="12036" max="12036" width="7.42578125" style="28" customWidth="1"/>
    <col min="12037" max="12268" width="9.140625" style="28"/>
    <col min="12269" max="12269" width="2.5703125" style="28" customWidth="1"/>
    <col min="12270" max="12270" width="3" style="28" customWidth="1"/>
    <col min="12271" max="12271" width="1.85546875" style="28" customWidth="1"/>
    <col min="12272" max="12272" width="25" style="28" customWidth="1"/>
    <col min="12273" max="12273" width="14.7109375" style="28" customWidth="1"/>
    <col min="12274" max="12285" width="13.7109375" style="28" customWidth="1"/>
    <col min="12286" max="12289" width="12.85546875" style="28" customWidth="1"/>
    <col min="12290" max="12290" width="15.7109375" style="28" customWidth="1"/>
    <col min="12291" max="12291" width="14.7109375" style="28" customWidth="1"/>
    <col min="12292" max="12292" width="7.42578125" style="28" customWidth="1"/>
    <col min="12293" max="12524" width="9.140625" style="28"/>
    <col min="12525" max="12525" width="2.5703125" style="28" customWidth="1"/>
    <col min="12526" max="12526" width="3" style="28" customWidth="1"/>
    <col min="12527" max="12527" width="1.85546875" style="28" customWidth="1"/>
    <col min="12528" max="12528" width="25" style="28" customWidth="1"/>
    <col min="12529" max="12529" width="14.7109375" style="28" customWidth="1"/>
    <col min="12530" max="12541" width="13.7109375" style="28" customWidth="1"/>
    <col min="12542" max="12545" width="12.85546875" style="28" customWidth="1"/>
    <col min="12546" max="12546" width="15.7109375" style="28" customWidth="1"/>
    <col min="12547" max="12547" width="14.7109375" style="28" customWidth="1"/>
    <col min="12548" max="12548" width="7.42578125" style="28" customWidth="1"/>
    <col min="12549" max="12780" width="9.140625" style="28"/>
    <col min="12781" max="12781" width="2.5703125" style="28" customWidth="1"/>
    <col min="12782" max="12782" width="3" style="28" customWidth="1"/>
    <col min="12783" max="12783" width="1.85546875" style="28" customWidth="1"/>
    <col min="12784" max="12784" width="25" style="28" customWidth="1"/>
    <col min="12785" max="12785" width="14.7109375" style="28" customWidth="1"/>
    <col min="12786" max="12797" width="13.7109375" style="28" customWidth="1"/>
    <col min="12798" max="12801" width="12.85546875" style="28" customWidth="1"/>
    <col min="12802" max="12802" width="15.7109375" style="28" customWidth="1"/>
    <col min="12803" max="12803" width="14.7109375" style="28" customWidth="1"/>
    <col min="12804" max="12804" width="7.42578125" style="28" customWidth="1"/>
    <col min="12805" max="13036" width="9.140625" style="28"/>
    <col min="13037" max="13037" width="2.5703125" style="28" customWidth="1"/>
    <col min="13038" max="13038" width="3" style="28" customWidth="1"/>
    <col min="13039" max="13039" width="1.85546875" style="28" customWidth="1"/>
    <col min="13040" max="13040" width="25" style="28" customWidth="1"/>
    <col min="13041" max="13041" width="14.7109375" style="28" customWidth="1"/>
    <col min="13042" max="13053" width="13.7109375" style="28" customWidth="1"/>
    <col min="13054" max="13057" width="12.85546875" style="28" customWidth="1"/>
    <col min="13058" max="13058" width="15.7109375" style="28" customWidth="1"/>
    <col min="13059" max="13059" width="14.7109375" style="28" customWidth="1"/>
    <col min="13060" max="13060" width="7.42578125" style="28" customWidth="1"/>
    <col min="13061" max="13292" width="9.140625" style="28"/>
    <col min="13293" max="13293" width="2.5703125" style="28" customWidth="1"/>
    <col min="13294" max="13294" width="3" style="28" customWidth="1"/>
    <col min="13295" max="13295" width="1.85546875" style="28" customWidth="1"/>
    <col min="13296" max="13296" width="25" style="28" customWidth="1"/>
    <col min="13297" max="13297" width="14.7109375" style="28" customWidth="1"/>
    <col min="13298" max="13309" width="13.7109375" style="28" customWidth="1"/>
    <col min="13310" max="13313" width="12.85546875" style="28" customWidth="1"/>
    <col min="13314" max="13314" width="15.7109375" style="28" customWidth="1"/>
    <col min="13315" max="13315" width="14.7109375" style="28" customWidth="1"/>
    <col min="13316" max="13316" width="7.42578125" style="28" customWidth="1"/>
    <col min="13317" max="13548" width="9.140625" style="28"/>
    <col min="13549" max="13549" width="2.5703125" style="28" customWidth="1"/>
    <col min="13550" max="13550" width="3" style="28" customWidth="1"/>
    <col min="13551" max="13551" width="1.85546875" style="28" customWidth="1"/>
    <col min="13552" max="13552" width="25" style="28" customWidth="1"/>
    <col min="13553" max="13553" width="14.7109375" style="28" customWidth="1"/>
    <col min="13554" max="13565" width="13.7109375" style="28" customWidth="1"/>
    <col min="13566" max="13569" width="12.85546875" style="28" customWidth="1"/>
    <col min="13570" max="13570" width="15.7109375" style="28" customWidth="1"/>
    <col min="13571" max="13571" width="14.7109375" style="28" customWidth="1"/>
    <col min="13572" max="13572" width="7.42578125" style="28" customWidth="1"/>
    <col min="13573" max="13804" width="9.140625" style="28"/>
    <col min="13805" max="13805" width="2.5703125" style="28" customWidth="1"/>
    <col min="13806" max="13806" width="3" style="28" customWidth="1"/>
    <col min="13807" max="13807" width="1.85546875" style="28" customWidth="1"/>
    <col min="13808" max="13808" width="25" style="28" customWidth="1"/>
    <col min="13809" max="13809" width="14.7109375" style="28" customWidth="1"/>
    <col min="13810" max="13821" width="13.7109375" style="28" customWidth="1"/>
    <col min="13822" max="13825" width="12.85546875" style="28" customWidth="1"/>
    <col min="13826" max="13826" width="15.7109375" style="28" customWidth="1"/>
    <col min="13827" max="13827" width="14.7109375" style="28" customWidth="1"/>
    <col min="13828" max="13828" width="7.42578125" style="28" customWidth="1"/>
    <col min="13829" max="14060" width="9.140625" style="28"/>
    <col min="14061" max="14061" width="2.5703125" style="28" customWidth="1"/>
    <col min="14062" max="14062" width="3" style="28" customWidth="1"/>
    <col min="14063" max="14063" width="1.85546875" style="28" customWidth="1"/>
    <col min="14064" max="14064" width="25" style="28" customWidth="1"/>
    <col min="14065" max="14065" width="14.7109375" style="28" customWidth="1"/>
    <col min="14066" max="14077" width="13.7109375" style="28" customWidth="1"/>
    <col min="14078" max="14081" width="12.85546875" style="28" customWidth="1"/>
    <col min="14082" max="14082" width="15.7109375" style="28" customWidth="1"/>
    <col min="14083" max="14083" width="14.7109375" style="28" customWidth="1"/>
    <col min="14084" max="14084" width="7.42578125" style="28" customWidth="1"/>
    <col min="14085" max="14316" width="9.140625" style="28"/>
    <col min="14317" max="14317" width="2.5703125" style="28" customWidth="1"/>
    <col min="14318" max="14318" width="3" style="28" customWidth="1"/>
    <col min="14319" max="14319" width="1.85546875" style="28" customWidth="1"/>
    <col min="14320" max="14320" width="25" style="28" customWidth="1"/>
    <col min="14321" max="14321" width="14.7109375" style="28" customWidth="1"/>
    <col min="14322" max="14333" width="13.7109375" style="28" customWidth="1"/>
    <col min="14334" max="14337" width="12.85546875" style="28" customWidth="1"/>
    <col min="14338" max="14338" width="15.7109375" style="28" customWidth="1"/>
    <col min="14339" max="14339" width="14.7109375" style="28" customWidth="1"/>
    <col min="14340" max="14340" width="7.42578125" style="28" customWidth="1"/>
    <col min="14341" max="14572" width="9.140625" style="28"/>
    <col min="14573" max="14573" width="2.5703125" style="28" customWidth="1"/>
    <col min="14574" max="14574" width="3" style="28" customWidth="1"/>
    <col min="14575" max="14575" width="1.85546875" style="28" customWidth="1"/>
    <col min="14576" max="14576" width="25" style="28" customWidth="1"/>
    <col min="14577" max="14577" width="14.7109375" style="28" customWidth="1"/>
    <col min="14578" max="14589" width="13.7109375" style="28" customWidth="1"/>
    <col min="14590" max="14593" width="12.85546875" style="28" customWidth="1"/>
    <col min="14594" max="14594" width="15.7109375" style="28" customWidth="1"/>
    <col min="14595" max="14595" width="14.7109375" style="28" customWidth="1"/>
    <col min="14596" max="14596" width="7.42578125" style="28" customWidth="1"/>
    <col min="14597" max="14828" width="9.140625" style="28"/>
    <col min="14829" max="14829" width="2.5703125" style="28" customWidth="1"/>
    <col min="14830" max="14830" width="3" style="28" customWidth="1"/>
    <col min="14831" max="14831" width="1.85546875" style="28" customWidth="1"/>
    <col min="14832" max="14832" width="25" style="28" customWidth="1"/>
    <col min="14833" max="14833" width="14.7109375" style="28" customWidth="1"/>
    <col min="14834" max="14845" width="13.7109375" style="28" customWidth="1"/>
    <col min="14846" max="14849" width="12.85546875" style="28" customWidth="1"/>
    <col min="14850" max="14850" width="15.7109375" style="28" customWidth="1"/>
    <col min="14851" max="14851" width="14.7109375" style="28" customWidth="1"/>
    <col min="14852" max="14852" width="7.42578125" style="28" customWidth="1"/>
    <col min="14853" max="15084" width="9.140625" style="28"/>
    <col min="15085" max="15085" width="2.5703125" style="28" customWidth="1"/>
    <col min="15086" max="15086" width="3" style="28" customWidth="1"/>
    <col min="15087" max="15087" width="1.85546875" style="28" customWidth="1"/>
    <col min="15088" max="15088" width="25" style="28" customWidth="1"/>
    <col min="15089" max="15089" width="14.7109375" style="28" customWidth="1"/>
    <col min="15090" max="15101" width="13.7109375" style="28" customWidth="1"/>
    <col min="15102" max="15105" width="12.85546875" style="28" customWidth="1"/>
    <col min="15106" max="15106" width="15.7109375" style="28" customWidth="1"/>
    <col min="15107" max="15107" width="14.7109375" style="28" customWidth="1"/>
    <col min="15108" max="15108" width="7.42578125" style="28" customWidth="1"/>
    <col min="15109" max="15340" width="9.140625" style="28"/>
    <col min="15341" max="15341" width="2.5703125" style="28" customWidth="1"/>
    <col min="15342" max="15342" width="3" style="28" customWidth="1"/>
    <col min="15343" max="15343" width="1.85546875" style="28" customWidth="1"/>
    <col min="15344" max="15344" width="25" style="28" customWidth="1"/>
    <col min="15345" max="15345" width="14.7109375" style="28" customWidth="1"/>
    <col min="15346" max="15357" width="13.7109375" style="28" customWidth="1"/>
    <col min="15358" max="15361" width="12.85546875" style="28" customWidth="1"/>
    <col min="15362" max="15362" width="15.7109375" style="28" customWidth="1"/>
    <col min="15363" max="15363" width="14.7109375" style="28" customWidth="1"/>
    <col min="15364" max="15364" width="7.42578125" style="28" customWidth="1"/>
    <col min="15365" max="15596" width="9.140625" style="28"/>
    <col min="15597" max="15597" width="2.5703125" style="28" customWidth="1"/>
    <col min="15598" max="15598" width="3" style="28" customWidth="1"/>
    <col min="15599" max="15599" width="1.85546875" style="28" customWidth="1"/>
    <col min="15600" max="15600" width="25" style="28" customWidth="1"/>
    <col min="15601" max="15601" width="14.7109375" style="28" customWidth="1"/>
    <col min="15602" max="15613" width="13.7109375" style="28" customWidth="1"/>
    <col min="15614" max="15617" width="12.85546875" style="28" customWidth="1"/>
    <col min="15618" max="15618" width="15.7109375" style="28" customWidth="1"/>
    <col min="15619" max="15619" width="14.7109375" style="28" customWidth="1"/>
    <col min="15620" max="15620" width="7.42578125" style="28" customWidth="1"/>
    <col min="15621" max="15852" width="9.140625" style="28"/>
    <col min="15853" max="15853" width="2.5703125" style="28" customWidth="1"/>
    <col min="15854" max="15854" width="3" style="28" customWidth="1"/>
    <col min="15855" max="15855" width="1.85546875" style="28" customWidth="1"/>
    <col min="15856" max="15856" width="25" style="28" customWidth="1"/>
    <col min="15857" max="15857" width="14.7109375" style="28" customWidth="1"/>
    <col min="15858" max="15869" width="13.7109375" style="28" customWidth="1"/>
    <col min="15870" max="15873" width="12.85546875" style="28" customWidth="1"/>
    <col min="15874" max="15874" width="15.7109375" style="28" customWidth="1"/>
    <col min="15875" max="15875" width="14.7109375" style="28" customWidth="1"/>
    <col min="15876" max="15876" width="7.42578125" style="28" customWidth="1"/>
    <col min="15877" max="16108" width="9.140625" style="28"/>
    <col min="16109" max="16109" width="2.5703125" style="28" customWidth="1"/>
    <col min="16110" max="16110" width="3" style="28" customWidth="1"/>
    <col min="16111" max="16111" width="1.85546875" style="28" customWidth="1"/>
    <col min="16112" max="16112" width="25" style="28" customWidth="1"/>
    <col min="16113" max="16113" width="14.7109375" style="28" customWidth="1"/>
    <col min="16114" max="16125" width="13.7109375" style="28" customWidth="1"/>
    <col min="16126" max="16129" width="12.85546875" style="28" customWidth="1"/>
    <col min="16130" max="16130" width="15.7109375" style="28" customWidth="1"/>
    <col min="16131" max="16131" width="14.7109375" style="28" customWidth="1"/>
    <col min="16132" max="16132" width="7.42578125" style="28" customWidth="1"/>
    <col min="16133" max="16384" width="9.140625" style="28"/>
  </cols>
  <sheetData>
    <row r="1" spans="1:8" ht="12.75" customHeight="1" x14ac:dyDescent="0.2">
      <c r="A1" s="858" t="str">
        <f>SPUCRI!B10</f>
        <v>NAME OF INSURANCE COMPANY</v>
      </c>
      <c r="B1" s="858"/>
      <c r="C1" s="858"/>
      <c r="D1" s="858"/>
      <c r="E1" s="858"/>
      <c r="F1" s="858"/>
      <c r="G1" s="858"/>
      <c r="H1" s="858"/>
    </row>
    <row r="2" spans="1:8" ht="12.75" customHeight="1" x14ac:dyDescent="0.2">
      <c r="A2" s="858" t="str">
        <f>SPUCRI!B11</f>
        <v>STATEMENT OF CAPITAL, RESERVES AND SURPLUS INVESTMENTS</v>
      </c>
      <c r="B2" s="858"/>
      <c r="C2" s="858"/>
      <c r="D2" s="858"/>
      <c r="E2" s="858"/>
      <c r="F2" s="858"/>
      <c r="G2" s="858"/>
      <c r="H2" s="858"/>
    </row>
    <row r="3" spans="1:8" ht="12.75" customHeight="1" x14ac:dyDescent="0.2">
      <c r="A3" s="858" t="str">
        <f>SPUCRI!B12</f>
        <v>AS OF DATE</v>
      </c>
      <c r="B3" s="858"/>
      <c r="C3" s="858"/>
      <c r="D3" s="858"/>
      <c r="E3" s="858"/>
      <c r="F3" s="858"/>
      <c r="G3" s="858"/>
      <c r="H3" s="858"/>
    </row>
    <row r="4" spans="1:8" ht="12.75" customHeight="1" thickBot="1" x14ac:dyDescent="0.25">
      <c r="A4" s="859"/>
      <c r="B4" s="859"/>
      <c r="C4" s="859"/>
      <c r="D4" s="859"/>
      <c r="E4" s="859"/>
      <c r="F4" s="859"/>
      <c r="G4" s="859"/>
      <c r="H4" s="859"/>
    </row>
    <row r="5" spans="1:8" s="25" customFormat="1" ht="12.75" customHeight="1" x14ac:dyDescent="0.25">
      <c r="A5" s="866" t="s">
        <v>62</v>
      </c>
      <c r="B5" s="867"/>
      <c r="C5" s="867"/>
      <c r="D5" s="868"/>
      <c r="E5" s="875" t="s">
        <v>63</v>
      </c>
      <c r="F5" s="878" t="s">
        <v>377</v>
      </c>
      <c r="G5" s="878" t="s">
        <v>378</v>
      </c>
      <c r="H5" s="863" t="s">
        <v>64</v>
      </c>
    </row>
    <row r="6" spans="1:8" s="25" customFormat="1" ht="12.75" customHeight="1" x14ac:dyDescent="0.25">
      <c r="A6" s="869"/>
      <c r="B6" s="870"/>
      <c r="C6" s="870"/>
      <c r="D6" s="871"/>
      <c r="E6" s="876"/>
      <c r="F6" s="879"/>
      <c r="G6" s="879"/>
      <c r="H6" s="864"/>
    </row>
    <row r="7" spans="1:8" s="25" customFormat="1" ht="12.75" customHeight="1" x14ac:dyDescent="0.25">
      <c r="A7" s="869"/>
      <c r="B7" s="870"/>
      <c r="C7" s="870"/>
      <c r="D7" s="871"/>
      <c r="E7" s="876"/>
      <c r="F7" s="879"/>
      <c r="G7" s="879"/>
      <c r="H7" s="864"/>
    </row>
    <row r="8" spans="1:8" s="25" customFormat="1" ht="12.75" customHeight="1" x14ac:dyDescent="0.25">
      <c r="A8" s="869"/>
      <c r="B8" s="870"/>
      <c r="C8" s="870"/>
      <c r="D8" s="871"/>
      <c r="E8" s="876"/>
      <c r="F8" s="879"/>
      <c r="G8" s="879"/>
      <c r="H8" s="864"/>
    </row>
    <row r="9" spans="1:8" s="25" customFormat="1" ht="12.75" customHeight="1" x14ac:dyDescent="0.25">
      <c r="A9" s="872"/>
      <c r="B9" s="873"/>
      <c r="C9" s="873"/>
      <c r="D9" s="874"/>
      <c r="E9" s="877"/>
      <c r="F9" s="880"/>
      <c r="G9" s="880"/>
      <c r="H9" s="865"/>
    </row>
    <row r="10" spans="1:8" s="189" customFormat="1" ht="12.75" customHeight="1" thickBot="1" x14ac:dyDescent="0.25">
      <c r="A10" s="881"/>
      <c r="B10" s="882"/>
      <c r="C10" s="882"/>
      <c r="D10" s="883"/>
      <c r="E10" s="587"/>
      <c r="F10" s="587"/>
      <c r="G10" s="587"/>
      <c r="H10" s="608"/>
    </row>
    <row r="11" spans="1:8" ht="12.75" customHeight="1" x14ac:dyDescent="0.2">
      <c r="A11" s="609" t="s">
        <v>74</v>
      </c>
      <c r="B11" s="350"/>
      <c r="C11" s="111" t="s">
        <v>75</v>
      </c>
      <c r="D11" s="31"/>
      <c r="E11" s="36"/>
      <c r="F11" s="552"/>
      <c r="G11" s="552"/>
      <c r="H11" s="32"/>
    </row>
    <row r="12" spans="1:8" ht="12.75" customHeight="1" x14ac:dyDescent="0.2">
      <c r="A12" s="39"/>
      <c r="B12" s="34"/>
      <c r="C12" s="36"/>
      <c r="D12" s="36"/>
      <c r="E12" s="36"/>
      <c r="F12" s="553"/>
      <c r="G12" s="553"/>
      <c r="H12" s="38"/>
    </row>
    <row r="13" spans="1:8" ht="12.75" customHeight="1" x14ac:dyDescent="0.2">
      <c r="A13" s="39"/>
      <c r="B13" s="34" t="s">
        <v>76</v>
      </c>
      <c r="C13" s="36"/>
      <c r="D13" s="37" t="s">
        <v>77</v>
      </c>
      <c r="E13" s="441"/>
      <c r="F13" s="554"/>
      <c r="G13" s="554"/>
      <c r="H13" s="42"/>
    </row>
    <row r="14" spans="1:8" ht="12.75" customHeight="1" x14ac:dyDescent="0.2">
      <c r="A14" s="39"/>
      <c r="B14" s="34" t="s">
        <v>78</v>
      </c>
      <c r="C14" s="36"/>
      <c r="D14" s="37" t="s">
        <v>79</v>
      </c>
      <c r="E14" s="442"/>
      <c r="F14" s="562"/>
      <c r="G14" s="562"/>
      <c r="H14" s="46"/>
    </row>
    <row r="15" spans="1:8" ht="12.75" customHeight="1" x14ac:dyDescent="0.2">
      <c r="A15" s="39"/>
      <c r="B15" s="34" t="s">
        <v>80</v>
      </c>
      <c r="C15" s="36"/>
      <c r="D15" s="37" t="s">
        <v>81</v>
      </c>
      <c r="E15" s="441"/>
      <c r="F15" s="554"/>
      <c r="G15" s="554"/>
      <c r="H15" s="46"/>
    </row>
    <row r="16" spans="1:8" ht="12.75" customHeight="1" x14ac:dyDescent="0.2">
      <c r="A16" s="39"/>
      <c r="B16" s="34" t="s">
        <v>82</v>
      </c>
      <c r="C16" s="36"/>
      <c r="D16" s="37" t="s">
        <v>83</v>
      </c>
      <c r="E16" s="441"/>
      <c r="F16" s="554"/>
      <c r="G16" s="554"/>
      <c r="H16" s="46"/>
    </row>
    <row r="17" spans="1:8" ht="12.75" customHeight="1" x14ac:dyDescent="0.2">
      <c r="A17" s="39"/>
      <c r="B17" s="34" t="s">
        <v>84</v>
      </c>
      <c r="C17" s="36"/>
      <c r="D17" s="37" t="s">
        <v>85</v>
      </c>
      <c r="E17" s="441"/>
      <c r="F17" s="554"/>
      <c r="G17" s="554"/>
      <c r="H17" s="46"/>
    </row>
    <row r="18" spans="1:8" ht="12.75" customHeight="1" x14ac:dyDescent="0.2">
      <c r="A18" s="39"/>
      <c r="B18" s="34" t="s">
        <v>86</v>
      </c>
      <c r="C18" s="36"/>
      <c r="D18" s="37" t="s">
        <v>87</v>
      </c>
      <c r="E18" s="441"/>
      <c r="F18" s="554"/>
      <c r="G18" s="554"/>
      <c r="H18" s="46"/>
    </row>
    <row r="19" spans="1:8" ht="12.75" customHeight="1" x14ac:dyDescent="0.2">
      <c r="A19" s="39"/>
      <c r="B19" s="34" t="s">
        <v>88</v>
      </c>
      <c r="C19" s="36"/>
      <c r="D19" s="37" t="s">
        <v>89</v>
      </c>
      <c r="E19" s="441"/>
      <c r="F19" s="554"/>
      <c r="G19" s="554"/>
      <c r="H19" s="47"/>
    </row>
    <row r="20" spans="1:8" ht="12.75" customHeight="1" x14ac:dyDescent="0.2">
      <c r="A20" s="39"/>
      <c r="B20" s="34"/>
      <c r="C20" s="36"/>
      <c r="D20" s="30"/>
      <c r="E20" s="31"/>
      <c r="F20" s="555"/>
      <c r="G20" s="555"/>
      <c r="H20" s="49"/>
    </row>
    <row r="21" spans="1:8" s="4" customFormat="1" ht="12.75" customHeight="1" x14ac:dyDescent="0.2">
      <c r="A21" s="39"/>
      <c r="B21" s="34"/>
      <c r="C21" s="35" t="s">
        <v>90</v>
      </c>
      <c r="D21" s="50"/>
      <c r="E21" s="563"/>
      <c r="F21" s="564">
        <f>SUM(F13:F19)</f>
        <v>0</v>
      </c>
      <c r="G21" s="564">
        <f>SUM(G13:G19)</f>
        <v>0</v>
      </c>
      <c r="H21" s="565"/>
    </row>
    <row r="22" spans="1:8" ht="12.75" customHeight="1" x14ac:dyDescent="0.2">
      <c r="A22" s="39"/>
      <c r="B22" s="34"/>
      <c r="C22" s="36"/>
      <c r="D22" s="36"/>
      <c r="E22" s="31"/>
      <c r="F22" s="551"/>
      <c r="G22" s="551"/>
      <c r="H22" s="57"/>
    </row>
    <row r="23" spans="1:8" ht="12.75" customHeight="1" x14ac:dyDescent="0.2">
      <c r="A23" s="33" t="s">
        <v>91</v>
      </c>
      <c r="B23" s="34"/>
      <c r="C23" s="35" t="s">
        <v>92</v>
      </c>
      <c r="D23" s="36"/>
      <c r="E23" s="36"/>
      <c r="F23" s="552"/>
      <c r="G23" s="552"/>
      <c r="H23" s="59"/>
    </row>
    <row r="24" spans="1:8" ht="12.75" customHeight="1" x14ac:dyDescent="0.2">
      <c r="A24" s="60"/>
      <c r="B24" s="34"/>
      <c r="C24" s="36"/>
      <c r="D24" s="36"/>
      <c r="E24" s="36"/>
      <c r="F24" s="552"/>
      <c r="G24" s="552"/>
      <c r="H24" s="59"/>
    </row>
    <row r="25" spans="1:8" ht="12.75" customHeight="1" x14ac:dyDescent="0.2">
      <c r="A25" s="60"/>
      <c r="B25" s="34" t="s">
        <v>76</v>
      </c>
      <c r="C25" s="36"/>
      <c r="D25" s="36" t="s">
        <v>93</v>
      </c>
      <c r="E25" s="36"/>
      <c r="F25" s="552"/>
      <c r="G25" s="552"/>
      <c r="H25" s="38"/>
    </row>
    <row r="26" spans="1:8" ht="12.75" customHeight="1" x14ac:dyDescent="0.2">
      <c r="A26" s="60"/>
      <c r="B26" s="34"/>
      <c r="C26" s="36">
        <v>1</v>
      </c>
      <c r="D26" s="36"/>
      <c r="E26" s="40"/>
      <c r="F26" s="556"/>
      <c r="G26" s="556"/>
      <c r="H26" s="42"/>
    </row>
    <row r="27" spans="1:8" ht="12.75" customHeight="1" x14ac:dyDescent="0.2">
      <c r="A27" s="60"/>
      <c r="B27" s="34"/>
      <c r="C27" s="36">
        <v>2</v>
      </c>
      <c r="D27" s="36"/>
      <c r="E27" s="44"/>
      <c r="F27" s="557"/>
      <c r="G27" s="557"/>
      <c r="H27" s="47"/>
    </row>
    <row r="28" spans="1:8" ht="12.75" customHeight="1" x14ac:dyDescent="0.2">
      <c r="A28" s="60"/>
      <c r="B28" s="34"/>
      <c r="C28" s="36">
        <v>3</v>
      </c>
      <c r="D28" s="36"/>
      <c r="E28" s="44"/>
      <c r="F28" s="557"/>
      <c r="G28" s="557"/>
      <c r="H28" s="47"/>
    </row>
    <row r="29" spans="1:8" ht="12.75" customHeight="1" x14ac:dyDescent="0.2">
      <c r="A29" s="60"/>
      <c r="B29" s="34"/>
      <c r="C29" s="36">
        <v>4</v>
      </c>
      <c r="D29" s="36"/>
      <c r="E29" s="44"/>
      <c r="F29" s="557"/>
      <c r="G29" s="557"/>
      <c r="H29" s="47"/>
    </row>
    <row r="30" spans="1:8" ht="12.75" customHeight="1" x14ac:dyDescent="0.2">
      <c r="A30" s="60"/>
      <c r="B30" s="34"/>
      <c r="C30" s="36">
        <v>5</v>
      </c>
      <c r="D30" s="36"/>
      <c r="E30" s="44"/>
      <c r="F30" s="557"/>
      <c r="G30" s="557"/>
      <c r="H30" s="47"/>
    </row>
    <row r="31" spans="1:8" s="4" customFormat="1" ht="12.75" customHeight="1" x14ac:dyDescent="0.2">
      <c r="A31" s="39"/>
      <c r="B31" s="34"/>
      <c r="C31" s="35"/>
      <c r="D31" s="51" t="s">
        <v>94</v>
      </c>
      <c r="E31" s="61"/>
      <c r="F31" s="558">
        <f>SUM(F26:F30)</f>
        <v>0</v>
      </c>
      <c r="G31" s="558">
        <f>SUM(G26:G30)</f>
        <v>0</v>
      </c>
      <c r="H31" s="54"/>
    </row>
    <row r="32" spans="1:8" ht="12.75" customHeight="1" x14ac:dyDescent="0.2">
      <c r="A32" s="60"/>
      <c r="B32" s="34"/>
      <c r="C32" s="36"/>
      <c r="D32" s="36"/>
      <c r="E32" s="36"/>
      <c r="F32" s="551"/>
      <c r="G32" s="551"/>
      <c r="H32" s="32"/>
    </row>
    <row r="33" spans="1:8" ht="12.75" customHeight="1" x14ac:dyDescent="0.2">
      <c r="A33" s="60"/>
      <c r="B33" s="34" t="s">
        <v>78</v>
      </c>
      <c r="C33" s="36"/>
      <c r="D33" s="36" t="s">
        <v>95</v>
      </c>
      <c r="E33" s="36"/>
      <c r="F33" s="552"/>
      <c r="G33" s="552"/>
      <c r="H33" s="38"/>
    </row>
    <row r="34" spans="1:8" ht="12.75" customHeight="1" x14ac:dyDescent="0.2">
      <c r="A34" s="60"/>
      <c r="B34" s="34"/>
      <c r="C34" s="36">
        <v>1</v>
      </c>
      <c r="D34" s="36"/>
      <c r="E34" s="40"/>
      <c r="F34" s="556"/>
      <c r="G34" s="556"/>
      <c r="H34" s="42"/>
    </row>
    <row r="35" spans="1:8" ht="12.75" customHeight="1" x14ac:dyDescent="0.2">
      <c r="A35" s="60"/>
      <c r="B35" s="34"/>
      <c r="C35" s="36">
        <v>2</v>
      </c>
      <c r="D35" s="36"/>
      <c r="E35" s="44"/>
      <c r="F35" s="557"/>
      <c r="G35" s="557"/>
      <c r="H35" s="47"/>
    </row>
    <row r="36" spans="1:8" ht="12.75" customHeight="1" x14ac:dyDescent="0.2">
      <c r="A36" s="60"/>
      <c r="B36" s="34"/>
      <c r="C36" s="36">
        <v>3</v>
      </c>
      <c r="D36" s="36"/>
      <c r="E36" s="44"/>
      <c r="F36" s="557"/>
      <c r="G36" s="557"/>
      <c r="H36" s="47"/>
    </row>
    <row r="37" spans="1:8" ht="12.75" customHeight="1" x14ac:dyDescent="0.2">
      <c r="A37" s="60"/>
      <c r="B37" s="34"/>
      <c r="C37" s="36">
        <v>4</v>
      </c>
      <c r="D37" s="36"/>
      <c r="E37" s="44"/>
      <c r="F37" s="557"/>
      <c r="G37" s="557"/>
      <c r="H37" s="47"/>
    </row>
    <row r="38" spans="1:8" ht="12.75" customHeight="1" x14ac:dyDescent="0.2">
      <c r="A38" s="60"/>
      <c r="B38" s="34"/>
      <c r="C38" s="36">
        <v>5</v>
      </c>
      <c r="D38" s="36"/>
      <c r="E38" s="44"/>
      <c r="F38" s="557"/>
      <c r="G38" s="557"/>
      <c r="H38" s="47"/>
    </row>
    <row r="39" spans="1:8" s="4" customFormat="1" ht="12.75" customHeight="1" x14ac:dyDescent="0.25">
      <c r="A39" s="39"/>
      <c r="B39" s="34"/>
      <c r="C39" s="35"/>
      <c r="D39" s="51" t="s">
        <v>94</v>
      </c>
      <c r="E39" s="61"/>
      <c r="F39" s="558">
        <f>SUM(F34:F38)</f>
        <v>0</v>
      </c>
      <c r="G39" s="558">
        <f>SUM(G34:G38)</f>
        <v>0</v>
      </c>
      <c r="H39" s="54"/>
    </row>
    <row r="40" spans="1:8" ht="12.75" customHeight="1" x14ac:dyDescent="0.25">
      <c r="A40" s="60"/>
      <c r="B40" s="34"/>
      <c r="C40" s="36"/>
      <c r="D40" s="36"/>
      <c r="E40" s="36"/>
      <c r="F40" s="551"/>
      <c r="G40" s="551"/>
      <c r="H40" s="32"/>
    </row>
    <row r="41" spans="1:8" ht="12.75" customHeight="1" x14ac:dyDescent="0.25">
      <c r="A41" s="60"/>
      <c r="B41" s="34" t="s">
        <v>80</v>
      </c>
      <c r="C41" s="36"/>
      <c r="D41" s="36" t="s">
        <v>96</v>
      </c>
      <c r="E41" s="36"/>
      <c r="F41" s="552"/>
      <c r="G41" s="552"/>
      <c r="H41" s="38"/>
    </row>
    <row r="42" spans="1:8" ht="12.75" customHeight="1" x14ac:dyDescent="0.25">
      <c r="A42" s="60"/>
      <c r="B42" s="34"/>
      <c r="C42" s="36">
        <v>1</v>
      </c>
      <c r="D42" s="36"/>
      <c r="E42" s="40"/>
      <c r="F42" s="556"/>
      <c r="G42" s="556"/>
      <c r="H42" s="42"/>
    </row>
    <row r="43" spans="1:8" ht="12.75" customHeight="1" x14ac:dyDescent="0.25">
      <c r="A43" s="60"/>
      <c r="B43" s="34"/>
      <c r="C43" s="36">
        <v>2</v>
      </c>
      <c r="D43" s="36"/>
      <c r="E43" s="44"/>
      <c r="F43" s="557"/>
      <c r="G43" s="557"/>
      <c r="H43" s="47"/>
    </row>
    <row r="44" spans="1:8" ht="12.75" customHeight="1" x14ac:dyDescent="0.25">
      <c r="A44" s="60"/>
      <c r="B44" s="34"/>
      <c r="C44" s="36">
        <v>3</v>
      </c>
      <c r="D44" s="36"/>
      <c r="E44" s="44"/>
      <c r="F44" s="557"/>
      <c r="G44" s="557"/>
      <c r="H44" s="47"/>
    </row>
    <row r="45" spans="1:8" ht="12.75" customHeight="1" x14ac:dyDescent="0.2">
      <c r="A45" s="60"/>
      <c r="B45" s="34"/>
      <c r="C45" s="36">
        <v>4</v>
      </c>
      <c r="D45" s="36"/>
      <c r="E45" s="44"/>
      <c r="F45" s="557"/>
      <c r="G45" s="557"/>
      <c r="H45" s="46"/>
    </row>
    <row r="46" spans="1:8" ht="12.75" customHeight="1" x14ac:dyDescent="0.2">
      <c r="A46" s="60"/>
      <c r="B46" s="34"/>
      <c r="C46" s="36">
        <v>5</v>
      </c>
      <c r="D46" s="36"/>
      <c r="E46" s="44"/>
      <c r="F46" s="557"/>
      <c r="G46" s="557"/>
      <c r="H46" s="46"/>
    </row>
    <row r="47" spans="1:8" s="4" customFormat="1" ht="12.75" customHeight="1" x14ac:dyDescent="0.2">
      <c r="A47" s="39"/>
      <c r="B47" s="34"/>
      <c r="C47" s="35"/>
      <c r="D47" s="51" t="s">
        <v>94</v>
      </c>
      <c r="E47" s="61"/>
      <c r="F47" s="558">
        <f>SUM(F42:F46)</f>
        <v>0</v>
      </c>
      <c r="G47" s="558">
        <f>SUM(G42:G46)</f>
        <v>0</v>
      </c>
      <c r="H47" s="54"/>
    </row>
    <row r="48" spans="1:8" ht="12.75" customHeight="1" x14ac:dyDescent="0.2">
      <c r="A48" s="60"/>
      <c r="B48" s="34"/>
      <c r="C48" s="36"/>
      <c r="D48" s="36"/>
      <c r="E48" s="36"/>
      <c r="F48" s="551"/>
      <c r="G48" s="551"/>
      <c r="H48" s="57"/>
    </row>
    <row r="49" spans="1:8" ht="12.75" customHeight="1" x14ac:dyDescent="0.2">
      <c r="A49" s="60"/>
      <c r="B49" s="34" t="s">
        <v>82</v>
      </c>
      <c r="C49" s="36"/>
      <c r="D49" s="36" t="s">
        <v>97</v>
      </c>
      <c r="E49" s="36"/>
      <c r="F49" s="552"/>
      <c r="G49" s="552"/>
      <c r="H49" s="59"/>
    </row>
    <row r="50" spans="1:8" ht="12.75" customHeight="1" x14ac:dyDescent="0.2">
      <c r="A50" s="60"/>
      <c r="B50" s="34"/>
      <c r="C50" s="36">
        <v>1</v>
      </c>
      <c r="D50" s="36"/>
      <c r="E50" s="40"/>
      <c r="F50" s="556"/>
      <c r="G50" s="556"/>
      <c r="H50" s="62"/>
    </row>
    <row r="51" spans="1:8" ht="12.75" customHeight="1" x14ac:dyDescent="0.2">
      <c r="A51" s="60"/>
      <c r="B51" s="34"/>
      <c r="C51" s="36">
        <v>2</v>
      </c>
      <c r="D51" s="36"/>
      <c r="E51" s="44"/>
      <c r="F51" s="557"/>
      <c r="G51" s="557"/>
      <c r="H51" s="46"/>
    </row>
    <row r="52" spans="1:8" ht="12.75" customHeight="1" x14ac:dyDescent="0.2">
      <c r="A52" s="60"/>
      <c r="B52" s="34"/>
      <c r="C52" s="36">
        <v>3</v>
      </c>
      <c r="D52" s="36"/>
      <c r="E52" s="44"/>
      <c r="F52" s="557"/>
      <c r="G52" s="557"/>
      <c r="H52" s="46"/>
    </row>
    <row r="53" spans="1:8" ht="12.75" customHeight="1" x14ac:dyDescent="0.2">
      <c r="A53" s="60"/>
      <c r="B53" s="34"/>
      <c r="C53" s="36">
        <v>4</v>
      </c>
      <c r="D53" s="36"/>
      <c r="E53" s="44"/>
      <c r="F53" s="557"/>
      <c r="G53" s="557"/>
      <c r="H53" s="46"/>
    </row>
    <row r="54" spans="1:8" ht="12.75" customHeight="1" x14ac:dyDescent="0.2">
      <c r="A54" s="60"/>
      <c r="B54" s="34"/>
      <c r="C54" s="36">
        <v>5</v>
      </c>
      <c r="D54" s="36"/>
      <c r="E54" s="44"/>
      <c r="F54" s="557"/>
      <c r="G54" s="557"/>
      <c r="H54" s="46"/>
    </row>
    <row r="55" spans="1:8" s="4" customFormat="1" ht="12.75" customHeight="1" x14ac:dyDescent="0.2">
      <c r="A55" s="39"/>
      <c r="B55" s="34"/>
      <c r="C55" s="35"/>
      <c r="D55" s="51" t="s">
        <v>94</v>
      </c>
      <c r="E55" s="568"/>
      <c r="F55" s="569">
        <f>SUM(F50:F54)</f>
        <v>0</v>
      </c>
      <c r="G55" s="569">
        <f>SUM(G50:G54)</f>
        <v>0</v>
      </c>
      <c r="H55" s="570"/>
    </row>
    <row r="56" spans="1:8" s="4" customFormat="1" ht="12.75" customHeight="1" x14ac:dyDescent="0.2">
      <c r="A56" s="63"/>
      <c r="B56" s="64"/>
      <c r="C56" s="65"/>
      <c r="D56" s="66"/>
      <c r="E56" s="405"/>
      <c r="F56" s="559"/>
      <c r="G56" s="559"/>
      <c r="H56" s="68"/>
    </row>
    <row r="57" spans="1:8" s="4" customFormat="1" ht="12.75" customHeight="1" x14ac:dyDescent="0.2">
      <c r="A57" s="63"/>
      <c r="B57" s="64"/>
      <c r="C57" s="35" t="s">
        <v>98</v>
      </c>
      <c r="D57" s="66"/>
      <c r="E57" s="566"/>
      <c r="F57" s="567">
        <f>F55+F47+F39+F31</f>
        <v>0</v>
      </c>
      <c r="G57" s="567">
        <f>G55+G47+G39+G31</f>
        <v>0</v>
      </c>
      <c r="H57" s="565"/>
    </row>
    <row r="58" spans="1:8" s="4" customFormat="1" ht="12.75" customHeight="1" x14ac:dyDescent="0.2">
      <c r="A58" s="39"/>
      <c r="B58" s="34"/>
      <c r="C58" s="35"/>
      <c r="D58" s="51"/>
      <c r="E58" s="405"/>
      <c r="F58" s="559"/>
      <c r="G58" s="559"/>
      <c r="H58" s="68"/>
    </row>
    <row r="59" spans="1:8" ht="12.75" customHeight="1" thickBot="1" x14ac:dyDescent="0.25">
      <c r="A59" s="69"/>
      <c r="B59" s="70"/>
      <c r="C59" s="71"/>
      <c r="D59" s="71"/>
      <c r="E59" s="71"/>
      <c r="F59" s="560"/>
      <c r="G59" s="560"/>
      <c r="H59" s="74"/>
    </row>
    <row r="60" spans="1:8" s="521" customFormat="1" ht="12.75" customHeight="1" thickBot="1" x14ac:dyDescent="0.25">
      <c r="A60" s="860" t="s">
        <v>99</v>
      </c>
      <c r="B60" s="861"/>
      <c r="C60" s="861"/>
      <c r="D60" s="861"/>
      <c r="E60" s="862"/>
      <c r="F60" s="561">
        <f>F57+F21</f>
        <v>0</v>
      </c>
      <c r="G60" s="561">
        <f>G57+G21</f>
        <v>0</v>
      </c>
      <c r="H60" s="520"/>
    </row>
  </sheetData>
  <mergeCells count="11">
    <mergeCell ref="A2:H2"/>
    <mergeCell ref="A1:H1"/>
    <mergeCell ref="A3:H3"/>
    <mergeCell ref="A4:H4"/>
    <mergeCell ref="A60:E60"/>
    <mergeCell ref="H5:H9"/>
    <mergeCell ref="A5:D9"/>
    <mergeCell ref="E5:E9"/>
    <mergeCell ref="F5:F9"/>
    <mergeCell ref="G5:G9"/>
    <mergeCell ref="A10:D10"/>
  </mergeCells>
  <pageMargins left="0.5" right="0.5" top="1" bottom="0.5" header="0.2" footer="0.1"/>
  <pageSetup paperSize="5" scale="56" fitToHeight="0" orientation="landscape" r:id="rId1"/>
  <headerFooter>
    <oddFooter>&amp;R&amp;"Arial,Bold"&amp;10Page 19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9" tint="0.39997558519241921"/>
    <pageSetUpPr fitToPage="1"/>
  </sheetPr>
  <dimension ref="A1:CU49"/>
  <sheetViews>
    <sheetView showGridLines="0" topLeftCell="C1" zoomScale="90" zoomScaleNormal="90" zoomScaleSheetLayoutView="85" zoomScalePageLayoutView="40" workbookViewId="0">
      <selection activeCell="G30" sqref="G30"/>
    </sheetView>
  </sheetViews>
  <sheetFormatPr defaultRowHeight="12.75" customHeight="1" x14ac:dyDescent="0.2"/>
  <cols>
    <col min="1" max="1" width="4.7109375" style="4" customWidth="1"/>
    <col min="2" max="2" width="4.7109375" style="680" customWidth="1"/>
    <col min="3" max="3" width="39.28515625" style="4" customWidth="1"/>
    <col min="4" max="4" width="15.42578125" style="4" customWidth="1"/>
    <col min="5" max="5" width="12.42578125" style="4" customWidth="1"/>
    <col min="6" max="7" width="11.42578125" style="4" customWidth="1"/>
    <col min="8" max="8" width="21.5703125" style="4" customWidth="1"/>
    <col min="9" max="9" width="16.42578125" style="4" customWidth="1"/>
    <col min="10" max="13" width="14" style="4" customWidth="1"/>
    <col min="14" max="14" width="16" style="4" customWidth="1"/>
    <col min="15" max="15" width="6.42578125" style="4" customWidth="1"/>
    <col min="16" max="250" width="9.140625" style="4"/>
    <col min="251" max="252" width="4.7109375" style="4" customWidth="1"/>
    <col min="253" max="253" width="39.28515625" style="4" customWidth="1"/>
    <col min="254" max="254" width="15.42578125" style="4" customWidth="1"/>
    <col min="255" max="255" width="12.42578125" style="4" customWidth="1"/>
    <col min="256" max="257" width="11.42578125" style="4" customWidth="1"/>
    <col min="258" max="258" width="21.5703125" style="4" customWidth="1"/>
    <col min="259" max="259" width="16.42578125" style="4" customWidth="1"/>
    <col min="260" max="265" width="14" style="4" customWidth="1"/>
    <col min="266" max="269" width="13.85546875" style="4" customWidth="1"/>
    <col min="270" max="270" width="16" style="4" customWidth="1"/>
    <col min="271" max="271" width="6.42578125" style="4" customWidth="1"/>
    <col min="272" max="506" width="9.140625" style="4"/>
    <col min="507" max="508" width="4.7109375" style="4" customWidth="1"/>
    <col min="509" max="509" width="39.28515625" style="4" customWidth="1"/>
    <col min="510" max="510" width="15.42578125" style="4" customWidth="1"/>
    <col min="511" max="511" width="12.42578125" style="4" customWidth="1"/>
    <col min="512" max="513" width="11.42578125" style="4" customWidth="1"/>
    <col min="514" max="514" width="21.5703125" style="4" customWidth="1"/>
    <col min="515" max="515" width="16.42578125" style="4" customWidth="1"/>
    <col min="516" max="521" width="14" style="4" customWidth="1"/>
    <col min="522" max="525" width="13.85546875" style="4" customWidth="1"/>
    <col min="526" max="526" width="16" style="4" customWidth="1"/>
    <col min="527" max="527" width="6.42578125" style="4" customWidth="1"/>
    <col min="528" max="762" width="9.140625" style="4"/>
    <col min="763" max="764" width="4.7109375" style="4" customWidth="1"/>
    <col min="765" max="765" width="39.28515625" style="4" customWidth="1"/>
    <col min="766" max="766" width="15.42578125" style="4" customWidth="1"/>
    <col min="767" max="767" width="12.42578125" style="4" customWidth="1"/>
    <col min="768" max="769" width="11.42578125" style="4" customWidth="1"/>
    <col min="770" max="770" width="21.5703125" style="4" customWidth="1"/>
    <col min="771" max="771" width="16.42578125" style="4" customWidth="1"/>
    <col min="772" max="777" width="14" style="4" customWidth="1"/>
    <col min="778" max="781" width="13.85546875" style="4" customWidth="1"/>
    <col min="782" max="782" width="16" style="4" customWidth="1"/>
    <col min="783" max="783" width="6.42578125" style="4" customWidth="1"/>
    <col min="784" max="1018" width="9.140625" style="4"/>
    <col min="1019" max="1020" width="4.7109375" style="4" customWidth="1"/>
    <col min="1021" max="1021" width="39.28515625" style="4" customWidth="1"/>
    <col min="1022" max="1022" width="15.42578125" style="4" customWidth="1"/>
    <col min="1023" max="1023" width="12.42578125" style="4" customWidth="1"/>
    <col min="1024" max="1025" width="11.42578125" style="4" customWidth="1"/>
    <col min="1026" max="1026" width="21.5703125" style="4" customWidth="1"/>
    <col min="1027" max="1027" width="16.42578125" style="4" customWidth="1"/>
    <col min="1028" max="1033" width="14" style="4" customWidth="1"/>
    <col min="1034" max="1037" width="13.85546875" style="4" customWidth="1"/>
    <col min="1038" max="1038" width="16" style="4" customWidth="1"/>
    <col min="1039" max="1039" width="6.42578125" style="4" customWidth="1"/>
    <col min="1040" max="1274" width="9.140625" style="4"/>
    <col min="1275" max="1276" width="4.7109375" style="4" customWidth="1"/>
    <col min="1277" max="1277" width="39.28515625" style="4" customWidth="1"/>
    <col min="1278" max="1278" width="15.42578125" style="4" customWidth="1"/>
    <col min="1279" max="1279" width="12.42578125" style="4" customWidth="1"/>
    <col min="1280" max="1281" width="11.42578125" style="4" customWidth="1"/>
    <col min="1282" max="1282" width="21.5703125" style="4" customWidth="1"/>
    <col min="1283" max="1283" width="16.42578125" style="4" customWidth="1"/>
    <col min="1284" max="1289" width="14" style="4" customWidth="1"/>
    <col min="1290" max="1293" width="13.85546875" style="4" customWidth="1"/>
    <col min="1294" max="1294" width="16" style="4" customWidth="1"/>
    <col min="1295" max="1295" width="6.42578125" style="4" customWidth="1"/>
    <col min="1296" max="1530" width="9.140625" style="4"/>
    <col min="1531" max="1532" width="4.7109375" style="4" customWidth="1"/>
    <col min="1533" max="1533" width="39.28515625" style="4" customWidth="1"/>
    <col min="1534" max="1534" width="15.42578125" style="4" customWidth="1"/>
    <col min="1535" max="1535" width="12.42578125" style="4" customWidth="1"/>
    <col min="1536" max="1537" width="11.42578125" style="4" customWidth="1"/>
    <col min="1538" max="1538" width="21.5703125" style="4" customWidth="1"/>
    <col min="1539" max="1539" width="16.42578125" style="4" customWidth="1"/>
    <col min="1540" max="1545" width="14" style="4" customWidth="1"/>
    <col min="1546" max="1549" width="13.85546875" style="4" customWidth="1"/>
    <col min="1550" max="1550" width="16" style="4" customWidth="1"/>
    <col min="1551" max="1551" width="6.42578125" style="4" customWidth="1"/>
    <col min="1552" max="1786" width="9.140625" style="4"/>
    <col min="1787" max="1788" width="4.7109375" style="4" customWidth="1"/>
    <col min="1789" max="1789" width="39.28515625" style="4" customWidth="1"/>
    <col min="1790" max="1790" width="15.42578125" style="4" customWidth="1"/>
    <col min="1791" max="1791" width="12.42578125" style="4" customWidth="1"/>
    <col min="1792" max="1793" width="11.42578125" style="4" customWidth="1"/>
    <col min="1794" max="1794" width="21.5703125" style="4" customWidth="1"/>
    <col min="1795" max="1795" width="16.42578125" style="4" customWidth="1"/>
    <col min="1796" max="1801" width="14" style="4" customWidth="1"/>
    <col min="1802" max="1805" width="13.85546875" style="4" customWidth="1"/>
    <col min="1806" max="1806" width="16" style="4" customWidth="1"/>
    <col min="1807" max="1807" width="6.42578125" style="4" customWidth="1"/>
    <col min="1808" max="2042" width="9.140625" style="4"/>
    <col min="2043" max="2044" width="4.7109375" style="4" customWidth="1"/>
    <col min="2045" max="2045" width="39.28515625" style="4" customWidth="1"/>
    <col min="2046" max="2046" width="15.42578125" style="4" customWidth="1"/>
    <col min="2047" max="2047" width="12.42578125" style="4" customWidth="1"/>
    <col min="2048" max="2049" width="11.42578125" style="4" customWidth="1"/>
    <col min="2050" max="2050" width="21.5703125" style="4" customWidth="1"/>
    <col min="2051" max="2051" width="16.42578125" style="4" customWidth="1"/>
    <col min="2052" max="2057" width="14" style="4" customWidth="1"/>
    <col min="2058" max="2061" width="13.85546875" style="4" customWidth="1"/>
    <col min="2062" max="2062" width="16" style="4" customWidth="1"/>
    <col min="2063" max="2063" width="6.42578125" style="4" customWidth="1"/>
    <col min="2064" max="2298" width="9.140625" style="4"/>
    <col min="2299" max="2300" width="4.7109375" style="4" customWidth="1"/>
    <col min="2301" max="2301" width="39.28515625" style="4" customWidth="1"/>
    <col min="2302" max="2302" width="15.42578125" style="4" customWidth="1"/>
    <col min="2303" max="2303" width="12.42578125" style="4" customWidth="1"/>
    <col min="2304" max="2305" width="11.42578125" style="4" customWidth="1"/>
    <col min="2306" max="2306" width="21.5703125" style="4" customWidth="1"/>
    <col min="2307" max="2307" width="16.42578125" style="4" customWidth="1"/>
    <col min="2308" max="2313" width="14" style="4" customWidth="1"/>
    <col min="2314" max="2317" width="13.85546875" style="4" customWidth="1"/>
    <col min="2318" max="2318" width="16" style="4" customWidth="1"/>
    <col min="2319" max="2319" width="6.42578125" style="4" customWidth="1"/>
    <col min="2320" max="2554" width="9.140625" style="4"/>
    <col min="2555" max="2556" width="4.7109375" style="4" customWidth="1"/>
    <col min="2557" max="2557" width="39.28515625" style="4" customWidth="1"/>
    <col min="2558" max="2558" width="15.42578125" style="4" customWidth="1"/>
    <col min="2559" max="2559" width="12.42578125" style="4" customWidth="1"/>
    <col min="2560" max="2561" width="11.42578125" style="4" customWidth="1"/>
    <col min="2562" max="2562" width="21.5703125" style="4" customWidth="1"/>
    <col min="2563" max="2563" width="16.42578125" style="4" customWidth="1"/>
    <col min="2564" max="2569" width="14" style="4" customWidth="1"/>
    <col min="2570" max="2573" width="13.85546875" style="4" customWidth="1"/>
    <col min="2574" max="2574" width="16" style="4" customWidth="1"/>
    <col min="2575" max="2575" width="6.42578125" style="4" customWidth="1"/>
    <col min="2576" max="2810" width="9.140625" style="4"/>
    <col min="2811" max="2812" width="4.7109375" style="4" customWidth="1"/>
    <col min="2813" max="2813" width="39.28515625" style="4" customWidth="1"/>
    <col min="2814" max="2814" width="15.42578125" style="4" customWidth="1"/>
    <col min="2815" max="2815" width="12.42578125" style="4" customWidth="1"/>
    <col min="2816" max="2817" width="11.42578125" style="4" customWidth="1"/>
    <col min="2818" max="2818" width="21.5703125" style="4" customWidth="1"/>
    <col min="2819" max="2819" width="16.42578125" style="4" customWidth="1"/>
    <col min="2820" max="2825" width="14" style="4" customWidth="1"/>
    <col min="2826" max="2829" width="13.85546875" style="4" customWidth="1"/>
    <col min="2830" max="2830" width="16" style="4" customWidth="1"/>
    <col min="2831" max="2831" width="6.42578125" style="4" customWidth="1"/>
    <col min="2832" max="3066" width="9.140625" style="4"/>
    <col min="3067" max="3068" width="4.7109375" style="4" customWidth="1"/>
    <col min="3069" max="3069" width="39.28515625" style="4" customWidth="1"/>
    <col min="3070" max="3070" width="15.42578125" style="4" customWidth="1"/>
    <col min="3071" max="3071" width="12.42578125" style="4" customWidth="1"/>
    <col min="3072" max="3073" width="11.42578125" style="4" customWidth="1"/>
    <col min="3074" max="3074" width="21.5703125" style="4" customWidth="1"/>
    <col min="3075" max="3075" width="16.42578125" style="4" customWidth="1"/>
    <col min="3076" max="3081" width="14" style="4" customWidth="1"/>
    <col min="3082" max="3085" width="13.85546875" style="4" customWidth="1"/>
    <col min="3086" max="3086" width="16" style="4" customWidth="1"/>
    <col min="3087" max="3087" width="6.42578125" style="4" customWidth="1"/>
    <col min="3088" max="3322" width="9.140625" style="4"/>
    <col min="3323" max="3324" width="4.7109375" style="4" customWidth="1"/>
    <col min="3325" max="3325" width="39.28515625" style="4" customWidth="1"/>
    <col min="3326" max="3326" width="15.42578125" style="4" customWidth="1"/>
    <col min="3327" max="3327" width="12.42578125" style="4" customWidth="1"/>
    <col min="3328" max="3329" width="11.42578125" style="4" customWidth="1"/>
    <col min="3330" max="3330" width="21.5703125" style="4" customWidth="1"/>
    <col min="3331" max="3331" width="16.42578125" style="4" customWidth="1"/>
    <col min="3332" max="3337" width="14" style="4" customWidth="1"/>
    <col min="3338" max="3341" width="13.85546875" style="4" customWidth="1"/>
    <col min="3342" max="3342" width="16" style="4" customWidth="1"/>
    <col min="3343" max="3343" width="6.42578125" style="4" customWidth="1"/>
    <col min="3344" max="3578" width="9.140625" style="4"/>
    <col min="3579" max="3580" width="4.7109375" style="4" customWidth="1"/>
    <col min="3581" max="3581" width="39.28515625" style="4" customWidth="1"/>
    <col min="3582" max="3582" width="15.42578125" style="4" customWidth="1"/>
    <col min="3583" max="3583" width="12.42578125" style="4" customWidth="1"/>
    <col min="3584" max="3585" width="11.42578125" style="4" customWidth="1"/>
    <col min="3586" max="3586" width="21.5703125" style="4" customWidth="1"/>
    <col min="3587" max="3587" width="16.42578125" style="4" customWidth="1"/>
    <col min="3588" max="3593" width="14" style="4" customWidth="1"/>
    <col min="3594" max="3597" width="13.85546875" style="4" customWidth="1"/>
    <col min="3598" max="3598" width="16" style="4" customWidth="1"/>
    <col min="3599" max="3599" width="6.42578125" style="4" customWidth="1"/>
    <col min="3600" max="3834" width="9.140625" style="4"/>
    <col min="3835" max="3836" width="4.7109375" style="4" customWidth="1"/>
    <col min="3837" max="3837" width="39.28515625" style="4" customWidth="1"/>
    <col min="3838" max="3838" width="15.42578125" style="4" customWidth="1"/>
    <col min="3839" max="3839" width="12.42578125" style="4" customWidth="1"/>
    <col min="3840" max="3841" width="11.42578125" style="4" customWidth="1"/>
    <col min="3842" max="3842" width="21.5703125" style="4" customWidth="1"/>
    <col min="3843" max="3843" width="16.42578125" style="4" customWidth="1"/>
    <col min="3844" max="3849" width="14" style="4" customWidth="1"/>
    <col min="3850" max="3853" width="13.85546875" style="4" customWidth="1"/>
    <col min="3854" max="3854" width="16" style="4" customWidth="1"/>
    <col min="3855" max="3855" width="6.42578125" style="4" customWidth="1"/>
    <col min="3856" max="4090" width="9.140625" style="4"/>
    <col min="4091" max="4092" width="4.7109375" style="4" customWidth="1"/>
    <col min="4093" max="4093" width="39.28515625" style="4" customWidth="1"/>
    <col min="4094" max="4094" width="15.42578125" style="4" customWidth="1"/>
    <col min="4095" max="4095" width="12.42578125" style="4" customWidth="1"/>
    <col min="4096" max="4097" width="11.42578125" style="4" customWidth="1"/>
    <col min="4098" max="4098" width="21.5703125" style="4" customWidth="1"/>
    <col min="4099" max="4099" width="16.42578125" style="4" customWidth="1"/>
    <col min="4100" max="4105" width="14" style="4" customWidth="1"/>
    <col min="4106" max="4109" width="13.85546875" style="4" customWidth="1"/>
    <col min="4110" max="4110" width="16" style="4" customWidth="1"/>
    <col min="4111" max="4111" width="6.42578125" style="4" customWidth="1"/>
    <col min="4112" max="4346" width="9.140625" style="4"/>
    <col min="4347" max="4348" width="4.7109375" style="4" customWidth="1"/>
    <col min="4349" max="4349" width="39.28515625" style="4" customWidth="1"/>
    <col min="4350" max="4350" width="15.42578125" style="4" customWidth="1"/>
    <col min="4351" max="4351" width="12.42578125" style="4" customWidth="1"/>
    <col min="4352" max="4353" width="11.42578125" style="4" customWidth="1"/>
    <col min="4354" max="4354" width="21.5703125" style="4" customWidth="1"/>
    <col min="4355" max="4355" width="16.42578125" style="4" customWidth="1"/>
    <col min="4356" max="4361" width="14" style="4" customWidth="1"/>
    <col min="4362" max="4365" width="13.85546875" style="4" customWidth="1"/>
    <col min="4366" max="4366" width="16" style="4" customWidth="1"/>
    <col min="4367" max="4367" width="6.42578125" style="4" customWidth="1"/>
    <col min="4368" max="4602" width="9.140625" style="4"/>
    <col min="4603" max="4604" width="4.7109375" style="4" customWidth="1"/>
    <col min="4605" max="4605" width="39.28515625" style="4" customWidth="1"/>
    <col min="4606" max="4606" width="15.42578125" style="4" customWidth="1"/>
    <col min="4607" max="4607" width="12.42578125" style="4" customWidth="1"/>
    <col min="4608" max="4609" width="11.42578125" style="4" customWidth="1"/>
    <col min="4610" max="4610" width="21.5703125" style="4" customWidth="1"/>
    <col min="4611" max="4611" width="16.42578125" style="4" customWidth="1"/>
    <col min="4612" max="4617" width="14" style="4" customWidth="1"/>
    <col min="4618" max="4621" width="13.85546875" style="4" customWidth="1"/>
    <col min="4622" max="4622" width="16" style="4" customWidth="1"/>
    <col min="4623" max="4623" width="6.42578125" style="4" customWidth="1"/>
    <col min="4624" max="4858" width="9.140625" style="4"/>
    <col min="4859" max="4860" width="4.7109375" style="4" customWidth="1"/>
    <col min="4861" max="4861" width="39.28515625" style="4" customWidth="1"/>
    <col min="4862" max="4862" width="15.42578125" style="4" customWidth="1"/>
    <col min="4863" max="4863" width="12.42578125" style="4" customWidth="1"/>
    <col min="4864" max="4865" width="11.42578125" style="4" customWidth="1"/>
    <col min="4866" max="4866" width="21.5703125" style="4" customWidth="1"/>
    <col min="4867" max="4867" width="16.42578125" style="4" customWidth="1"/>
    <col min="4868" max="4873" width="14" style="4" customWidth="1"/>
    <col min="4874" max="4877" width="13.85546875" style="4" customWidth="1"/>
    <col min="4878" max="4878" width="16" style="4" customWidth="1"/>
    <col min="4879" max="4879" width="6.42578125" style="4" customWidth="1"/>
    <col min="4880" max="5114" width="9.140625" style="4"/>
    <col min="5115" max="5116" width="4.7109375" style="4" customWidth="1"/>
    <col min="5117" max="5117" width="39.28515625" style="4" customWidth="1"/>
    <col min="5118" max="5118" width="15.42578125" style="4" customWidth="1"/>
    <col min="5119" max="5119" width="12.42578125" style="4" customWidth="1"/>
    <col min="5120" max="5121" width="11.42578125" style="4" customWidth="1"/>
    <col min="5122" max="5122" width="21.5703125" style="4" customWidth="1"/>
    <col min="5123" max="5123" width="16.42578125" style="4" customWidth="1"/>
    <col min="5124" max="5129" width="14" style="4" customWidth="1"/>
    <col min="5130" max="5133" width="13.85546875" style="4" customWidth="1"/>
    <col min="5134" max="5134" width="16" style="4" customWidth="1"/>
    <col min="5135" max="5135" width="6.42578125" style="4" customWidth="1"/>
    <col min="5136" max="5370" width="9.140625" style="4"/>
    <col min="5371" max="5372" width="4.7109375" style="4" customWidth="1"/>
    <col min="5373" max="5373" width="39.28515625" style="4" customWidth="1"/>
    <col min="5374" max="5374" width="15.42578125" style="4" customWidth="1"/>
    <col min="5375" max="5375" width="12.42578125" style="4" customWidth="1"/>
    <col min="5376" max="5377" width="11.42578125" style="4" customWidth="1"/>
    <col min="5378" max="5378" width="21.5703125" style="4" customWidth="1"/>
    <col min="5379" max="5379" width="16.42578125" style="4" customWidth="1"/>
    <col min="5380" max="5385" width="14" style="4" customWidth="1"/>
    <col min="5386" max="5389" width="13.85546875" style="4" customWidth="1"/>
    <col min="5390" max="5390" width="16" style="4" customWidth="1"/>
    <col min="5391" max="5391" width="6.42578125" style="4" customWidth="1"/>
    <col min="5392" max="5626" width="9.140625" style="4"/>
    <col min="5627" max="5628" width="4.7109375" style="4" customWidth="1"/>
    <col min="5629" max="5629" width="39.28515625" style="4" customWidth="1"/>
    <col min="5630" max="5630" width="15.42578125" style="4" customWidth="1"/>
    <col min="5631" max="5631" width="12.42578125" style="4" customWidth="1"/>
    <col min="5632" max="5633" width="11.42578125" style="4" customWidth="1"/>
    <col min="5634" max="5634" width="21.5703125" style="4" customWidth="1"/>
    <col min="5635" max="5635" width="16.42578125" style="4" customWidth="1"/>
    <col min="5636" max="5641" width="14" style="4" customWidth="1"/>
    <col min="5642" max="5645" width="13.85546875" style="4" customWidth="1"/>
    <col min="5646" max="5646" width="16" style="4" customWidth="1"/>
    <col min="5647" max="5647" width="6.42578125" style="4" customWidth="1"/>
    <col min="5648" max="5882" width="9.140625" style="4"/>
    <col min="5883" max="5884" width="4.7109375" style="4" customWidth="1"/>
    <col min="5885" max="5885" width="39.28515625" style="4" customWidth="1"/>
    <col min="5886" max="5886" width="15.42578125" style="4" customWidth="1"/>
    <col min="5887" max="5887" width="12.42578125" style="4" customWidth="1"/>
    <col min="5888" max="5889" width="11.42578125" style="4" customWidth="1"/>
    <col min="5890" max="5890" width="21.5703125" style="4" customWidth="1"/>
    <col min="5891" max="5891" width="16.42578125" style="4" customWidth="1"/>
    <col min="5892" max="5897" width="14" style="4" customWidth="1"/>
    <col min="5898" max="5901" width="13.85546875" style="4" customWidth="1"/>
    <col min="5902" max="5902" width="16" style="4" customWidth="1"/>
    <col min="5903" max="5903" width="6.42578125" style="4" customWidth="1"/>
    <col min="5904" max="6138" width="9.140625" style="4"/>
    <col min="6139" max="6140" width="4.7109375" style="4" customWidth="1"/>
    <col min="6141" max="6141" width="39.28515625" style="4" customWidth="1"/>
    <col min="6142" max="6142" width="15.42578125" style="4" customWidth="1"/>
    <col min="6143" max="6143" width="12.42578125" style="4" customWidth="1"/>
    <col min="6144" max="6145" width="11.42578125" style="4" customWidth="1"/>
    <col min="6146" max="6146" width="21.5703125" style="4" customWidth="1"/>
    <col min="6147" max="6147" width="16.42578125" style="4" customWidth="1"/>
    <col min="6148" max="6153" width="14" style="4" customWidth="1"/>
    <col min="6154" max="6157" width="13.85546875" style="4" customWidth="1"/>
    <col min="6158" max="6158" width="16" style="4" customWidth="1"/>
    <col min="6159" max="6159" width="6.42578125" style="4" customWidth="1"/>
    <col min="6160" max="6394" width="9.140625" style="4"/>
    <col min="6395" max="6396" width="4.7109375" style="4" customWidth="1"/>
    <col min="6397" max="6397" width="39.28515625" style="4" customWidth="1"/>
    <col min="6398" max="6398" width="15.42578125" style="4" customWidth="1"/>
    <col min="6399" max="6399" width="12.42578125" style="4" customWidth="1"/>
    <col min="6400" max="6401" width="11.42578125" style="4" customWidth="1"/>
    <col min="6402" max="6402" width="21.5703125" style="4" customWidth="1"/>
    <col min="6403" max="6403" width="16.42578125" style="4" customWidth="1"/>
    <col min="6404" max="6409" width="14" style="4" customWidth="1"/>
    <col min="6410" max="6413" width="13.85546875" style="4" customWidth="1"/>
    <col min="6414" max="6414" width="16" style="4" customWidth="1"/>
    <col min="6415" max="6415" width="6.42578125" style="4" customWidth="1"/>
    <col min="6416" max="6650" width="9.140625" style="4"/>
    <col min="6651" max="6652" width="4.7109375" style="4" customWidth="1"/>
    <col min="6653" max="6653" width="39.28515625" style="4" customWidth="1"/>
    <col min="6654" max="6654" width="15.42578125" style="4" customWidth="1"/>
    <col min="6655" max="6655" width="12.42578125" style="4" customWidth="1"/>
    <col min="6656" max="6657" width="11.42578125" style="4" customWidth="1"/>
    <col min="6658" max="6658" width="21.5703125" style="4" customWidth="1"/>
    <col min="6659" max="6659" width="16.42578125" style="4" customWidth="1"/>
    <col min="6660" max="6665" width="14" style="4" customWidth="1"/>
    <col min="6666" max="6669" width="13.85546875" style="4" customWidth="1"/>
    <col min="6670" max="6670" width="16" style="4" customWidth="1"/>
    <col min="6671" max="6671" width="6.42578125" style="4" customWidth="1"/>
    <col min="6672" max="6906" width="9.140625" style="4"/>
    <col min="6907" max="6908" width="4.7109375" style="4" customWidth="1"/>
    <col min="6909" max="6909" width="39.28515625" style="4" customWidth="1"/>
    <col min="6910" max="6910" width="15.42578125" style="4" customWidth="1"/>
    <col min="6911" max="6911" width="12.42578125" style="4" customWidth="1"/>
    <col min="6912" max="6913" width="11.42578125" style="4" customWidth="1"/>
    <col min="6914" max="6914" width="21.5703125" style="4" customWidth="1"/>
    <col min="6915" max="6915" width="16.42578125" style="4" customWidth="1"/>
    <col min="6916" max="6921" width="14" style="4" customWidth="1"/>
    <col min="6922" max="6925" width="13.85546875" style="4" customWidth="1"/>
    <col min="6926" max="6926" width="16" style="4" customWidth="1"/>
    <col min="6927" max="6927" width="6.42578125" style="4" customWidth="1"/>
    <col min="6928" max="7162" width="9.140625" style="4"/>
    <col min="7163" max="7164" width="4.7109375" style="4" customWidth="1"/>
    <col min="7165" max="7165" width="39.28515625" style="4" customWidth="1"/>
    <col min="7166" max="7166" width="15.42578125" style="4" customWidth="1"/>
    <col min="7167" max="7167" width="12.42578125" style="4" customWidth="1"/>
    <col min="7168" max="7169" width="11.42578125" style="4" customWidth="1"/>
    <col min="7170" max="7170" width="21.5703125" style="4" customWidth="1"/>
    <col min="7171" max="7171" width="16.42578125" style="4" customWidth="1"/>
    <col min="7172" max="7177" width="14" style="4" customWidth="1"/>
    <col min="7178" max="7181" width="13.85546875" style="4" customWidth="1"/>
    <col min="7182" max="7182" width="16" style="4" customWidth="1"/>
    <col min="7183" max="7183" width="6.42578125" style="4" customWidth="1"/>
    <col min="7184" max="7418" width="9.140625" style="4"/>
    <col min="7419" max="7420" width="4.7109375" style="4" customWidth="1"/>
    <col min="7421" max="7421" width="39.28515625" style="4" customWidth="1"/>
    <col min="7422" max="7422" width="15.42578125" style="4" customWidth="1"/>
    <col min="7423" max="7423" width="12.42578125" style="4" customWidth="1"/>
    <col min="7424" max="7425" width="11.42578125" style="4" customWidth="1"/>
    <col min="7426" max="7426" width="21.5703125" style="4" customWidth="1"/>
    <col min="7427" max="7427" width="16.42578125" style="4" customWidth="1"/>
    <col min="7428" max="7433" width="14" style="4" customWidth="1"/>
    <col min="7434" max="7437" width="13.85546875" style="4" customWidth="1"/>
    <col min="7438" max="7438" width="16" style="4" customWidth="1"/>
    <col min="7439" max="7439" width="6.42578125" style="4" customWidth="1"/>
    <col min="7440" max="7674" width="9.140625" style="4"/>
    <col min="7675" max="7676" width="4.7109375" style="4" customWidth="1"/>
    <col min="7677" max="7677" width="39.28515625" style="4" customWidth="1"/>
    <col min="7678" max="7678" width="15.42578125" style="4" customWidth="1"/>
    <col min="7679" max="7679" width="12.42578125" style="4" customWidth="1"/>
    <col min="7680" max="7681" width="11.42578125" style="4" customWidth="1"/>
    <col min="7682" max="7682" width="21.5703125" style="4" customWidth="1"/>
    <col min="7683" max="7683" width="16.42578125" style="4" customWidth="1"/>
    <col min="7684" max="7689" width="14" style="4" customWidth="1"/>
    <col min="7690" max="7693" width="13.85546875" style="4" customWidth="1"/>
    <col min="7694" max="7694" width="16" style="4" customWidth="1"/>
    <col min="7695" max="7695" width="6.42578125" style="4" customWidth="1"/>
    <col min="7696" max="7930" width="9.140625" style="4"/>
    <col min="7931" max="7932" width="4.7109375" style="4" customWidth="1"/>
    <col min="7933" max="7933" width="39.28515625" style="4" customWidth="1"/>
    <col min="7934" max="7934" width="15.42578125" style="4" customWidth="1"/>
    <col min="7935" max="7935" width="12.42578125" style="4" customWidth="1"/>
    <col min="7936" max="7937" width="11.42578125" style="4" customWidth="1"/>
    <col min="7938" max="7938" width="21.5703125" style="4" customWidth="1"/>
    <col min="7939" max="7939" width="16.42578125" style="4" customWidth="1"/>
    <col min="7940" max="7945" width="14" style="4" customWidth="1"/>
    <col min="7946" max="7949" width="13.85546875" style="4" customWidth="1"/>
    <col min="7950" max="7950" width="16" style="4" customWidth="1"/>
    <col min="7951" max="7951" width="6.42578125" style="4" customWidth="1"/>
    <col min="7952" max="8186" width="9.140625" style="4"/>
    <col min="8187" max="8188" width="4.7109375" style="4" customWidth="1"/>
    <col min="8189" max="8189" width="39.28515625" style="4" customWidth="1"/>
    <col min="8190" max="8190" width="15.42578125" style="4" customWidth="1"/>
    <col min="8191" max="8191" width="12.42578125" style="4" customWidth="1"/>
    <col min="8192" max="8193" width="11.42578125" style="4" customWidth="1"/>
    <col min="8194" max="8194" width="21.5703125" style="4" customWidth="1"/>
    <col min="8195" max="8195" width="16.42578125" style="4" customWidth="1"/>
    <col min="8196" max="8201" width="14" style="4" customWidth="1"/>
    <col min="8202" max="8205" width="13.85546875" style="4" customWidth="1"/>
    <col min="8206" max="8206" width="16" style="4" customWidth="1"/>
    <col min="8207" max="8207" width="6.42578125" style="4" customWidth="1"/>
    <col min="8208" max="8442" width="9.140625" style="4"/>
    <col min="8443" max="8444" width="4.7109375" style="4" customWidth="1"/>
    <col min="8445" max="8445" width="39.28515625" style="4" customWidth="1"/>
    <col min="8446" max="8446" width="15.42578125" style="4" customWidth="1"/>
    <col min="8447" max="8447" width="12.42578125" style="4" customWidth="1"/>
    <col min="8448" max="8449" width="11.42578125" style="4" customWidth="1"/>
    <col min="8450" max="8450" width="21.5703125" style="4" customWidth="1"/>
    <col min="8451" max="8451" width="16.42578125" style="4" customWidth="1"/>
    <col min="8452" max="8457" width="14" style="4" customWidth="1"/>
    <col min="8458" max="8461" width="13.85546875" style="4" customWidth="1"/>
    <col min="8462" max="8462" width="16" style="4" customWidth="1"/>
    <col min="8463" max="8463" width="6.42578125" style="4" customWidth="1"/>
    <col min="8464" max="8698" width="9.140625" style="4"/>
    <col min="8699" max="8700" width="4.7109375" style="4" customWidth="1"/>
    <col min="8701" max="8701" width="39.28515625" style="4" customWidth="1"/>
    <col min="8702" max="8702" width="15.42578125" style="4" customWidth="1"/>
    <col min="8703" max="8703" width="12.42578125" style="4" customWidth="1"/>
    <col min="8704" max="8705" width="11.42578125" style="4" customWidth="1"/>
    <col min="8706" max="8706" width="21.5703125" style="4" customWidth="1"/>
    <col min="8707" max="8707" width="16.42578125" style="4" customWidth="1"/>
    <col min="8708" max="8713" width="14" style="4" customWidth="1"/>
    <col min="8714" max="8717" width="13.85546875" style="4" customWidth="1"/>
    <col min="8718" max="8718" width="16" style="4" customWidth="1"/>
    <col min="8719" max="8719" width="6.42578125" style="4" customWidth="1"/>
    <col min="8720" max="8954" width="9.140625" style="4"/>
    <col min="8955" max="8956" width="4.7109375" style="4" customWidth="1"/>
    <col min="8957" max="8957" width="39.28515625" style="4" customWidth="1"/>
    <col min="8958" max="8958" width="15.42578125" style="4" customWidth="1"/>
    <col min="8959" max="8959" width="12.42578125" style="4" customWidth="1"/>
    <col min="8960" max="8961" width="11.42578125" style="4" customWidth="1"/>
    <col min="8962" max="8962" width="21.5703125" style="4" customWidth="1"/>
    <col min="8963" max="8963" width="16.42578125" style="4" customWidth="1"/>
    <col min="8964" max="8969" width="14" style="4" customWidth="1"/>
    <col min="8970" max="8973" width="13.85546875" style="4" customWidth="1"/>
    <col min="8974" max="8974" width="16" style="4" customWidth="1"/>
    <col min="8975" max="8975" width="6.42578125" style="4" customWidth="1"/>
    <col min="8976" max="9210" width="9.140625" style="4"/>
    <col min="9211" max="9212" width="4.7109375" style="4" customWidth="1"/>
    <col min="9213" max="9213" width="39.28515625" style="4" customWidth="1"/>
    <col min="9214" max="9214" width="15.42578125" style="4" customWidth="1"/>
    <col min="9215" max="9215" width="12.42578125" style="4" customWidth="1"/>
    <col min="9216" max="9217" width="11.42578125" style="4" customWidth="1"/>
    <col min="9218" max="9218" width="21.5703125" style="4" customWidth="1"/>
    <col min="9219" max="9219" width="16.42578125" style="4" customWidth="1"/>
    <col min="9220" max="9225" width="14" style="4" customWidth="1"/>
    <col min="9226" max="9229" width="13.85546875" style="4" customWidth="1"/>
    <col min="9230" max="9230" width="16" style="4" customWidth="1"/>
    <col min="9231" max="9231" width="6.42578125" style="4" customWidth="1"/>
    <col min="9232" max="9466" width="9.140625" style="4"/>
    <col min="9467" max="9468" width="4.7109375" style="4" customWidth="1"/>
    <col min="9469" max="9469" width="39.28515625" style="4" customWidth="1"/>
    <col min="9470" max="9470" width="15.42578125" style="4" customWidth="1"/>
    <col min="9471" max="9471" width="12.42578125" style="4" customWidth="1"/>
    <col min="9472" max="9473" width="11.42578125" style="4" customWidth="1"/>
    <col min="9474" max="9474" width="21.5703125" style="4" customWidth="1"/>
    <col min="9475" max="9475" width="16.42578125" style="4" customWidth="1"/>
    <col min="9476" max="9481" width="14" style="4" customWidth="1"/>
    <col min="9482" max="9485" width="13.85546875" style="4" customWidth="1"/>
    <col min="9486" max="9486" width="16" style="4" customWidth="1"/>
    <col min="9487" max="9487" width="6.42578125" style="4" customWidth="1"/>
    <col min="9488" max="9722" width="9.140625" style="4"/>
    <col min="9723" max="9724" width="4.7109375" style="4" customWidth="1"/>
    <col min="9725" max="9725" width="39.28515625" style="4" customWidth="1"/>
    <col min="9726" max="9726" width="15.42578125" style="4" customWidth="1"/>
    <col min="9727" max="9727" width="12.42578125" style="4" customWidth="1"/>
    <col min="9728" max="9729" width="11.42578125" style="4" customWidth="1"/>
    <col min="9730" max="9730" width="21.5703125" style="4" customWidth="1"/>
    <col min="9731" max="9731" width="16.42578125" style="4" customWidth="1"/>
    <col min="9732" max="9737" width="14" style="4" customWidth="1"/>
    <col min="9738" max="9741" width="13.85546875" style="4" customWidth="1"/>
    <col min="9742" max="9742" width="16" style="4" customWidth="1"/>
    <col min="9743" max="9743" width="6.42578125" style="4" customWidth="1"/>
    <col min="9744" max="9978" width="9.140625" style="4"/>
    <col min="9979" max="9980" width="4.7109375" style="4" customWidth="1"/>
    <col min="9981" max="9981" width="39.28515625" style="4" customWidth="1"/>
    <col min="9982" max="9982" width="15.42578125" style="4" customWidth="1"/>
    <col min="9983" max="9983" width="12.42578125" style="4" customWidth="1"/>
    <col min="9984" max="9985" width="11.42578125" style="4" customWidth="1"/>
    <col min="9986" max="9986" width="21.5703125" style="4" customWidth="1"/>
    <col min="9987" max="9987" width="16.42578125" style="4" customWidth="1"/>
    <col min="9988" max="9993" width="14" style="4" customWidth="1"/>
    <col min="9994" max="9997" width="13.85546875" style="4" customWidth="1"/>
    <col min="9998" max="9998" width="16" style="4" customWidth="1"/>
    <col min="9999" max="9999" width="6.42578125" style="4" customWidth="1"/>
    <col min="10000" max="10234" width="9.140625" style="4"/>
    <col min="10235" max="10236" width="4.7109375" style="4" customWidth="1"/>
    <col min="10237" max="10237" width="39.28515625" style="4" customWidth="1"/>
    <col min="10238" max="10238" width="15.42578125" style="4" customWidth="1"/>
    <col min="10239" max="10239" width="12.42578125" style="4" customWidth="1"/>
    <col min="10240" max="10241" width="11.42578125" style="4" customWidth="1"/>
    <col min="10242" max="10242" width="21.5703125" style="4" customWidth="1"/>
    <col min="10243" max="10243" width="16.42578125" style="4" customWidth="1"/>
    <col min="10244" max="10249" width="14" style="4" customWidth="1"/>
    <col min="10250" max="10253" width="13.85546875" style="4" customWidth="1"/>
    <col min="10254" max="10254" width="16" style="4" customWidth="1"/>
    <col min="10255" max="10255" width="6.42578125" style="4" customWidth="1"/>
    <col min="10256" max="10490" width="9.140625" style="4"/>
    <col min="10491" max="10492" width="4.7109375" style="4" customWidth="1"/>
    <col min="10493" max="10493" width="39.28515625" style="4" customWidth="1"/>
    <col min="10494" max="10494" width="15.42578125" style="4" customWidth="1"/>
    <col min="10495" max="10495" width="12.42578125" style="4" customWidth="1"/>
    <col min="10496" max="10497" width="11.42578125" style="4" customWidth="1"/>
    <col min="10498" max="10498" width="21.5703125" style="4" customWidth="1"/>
    <col min="10499" max="10499" width="16.42578125" style="4" customWidth="1"/>
    <col min="10500" max="10505" width="14" style="4" customWidth="1"/>
    <col min="10506" max="10509" width="13.85546875" style="4" customWidth="1"/>
    <col min="10510" max="10510" width="16" style="4" customWidth="1"/>
    <col min="10511" max="10511" width="6.42578125" style="4" customWidth="1"/>
    <col min="10512" max="10746" width="9.140625" style="4"/>
    <col min="10747" max="10748" width="4.7109375" style="4" customWidth="1"/>
    <col min="10749" max="10749" width="39.28515625" style="4" customWidth="1"/>
    <col min="10750" max="10750" width="15.42578125" style="4" customWidth="1"/>
    <col min="10751" max="10751" width="12.42578125" style="4" customWidth="1"/>
    <col min="10752" max="10753" width="11.42578125" style="4" customWidth="1"/>
    <col min="10754" max="10754" width="21.5703125" style="4" customWidth="1"/>
    <col min="10755" max="10755" width="16.42578125" style="4" customWidth="1"/>
    <col min="10756" max="10761" width="14" style="4" customWidth="1"/>
    <col min="10762" max="10765" width="13.85546875" style="4" customWidth="1"/>
    <col min="10766" max="10766" width="16" style="4" customWidth="1"/>
    <col min="10767" max="10767" width="6.42578125" style="4" customWidth="1"/>
    <col min="10768" max="11002" width="9.140625" style="4"/>
    <col min="11003" max="11004" width="4.7109375" style="4" customWidth="1"/>
    <col min="11005" max="11005" width="39.28515625" style="4" customWidth="1"/>
    <col min="11006" max="11006" width="15.42578125" style="4" customWidth="1"/>
    <col min="11007" max="11007" width="12.42578125" style="4" customWidth="1"/>
    <col min="11008" max="11009" width="11.42578125" style="4" customWidth="1"/>
    <col min="11010" max="11010" width="21.5703125" style="4" customWidth="1"/>
    <col min="11011" max="11011" width="16.42578125" style="4" customWidth="1"/>
    <col min="11012" max="11017" width="14" style="4" customWidth="1"/>
    <col min="11018" max="11021" width="13.85546875" style="4" customWidth="1"/>
    <col min="11022" max="11022" width="16" style="4" customWidth="1"/>
    <col min="11023" max="11023" width="6.42578125" style="4" customWidth="1"/>
    <col min="11024" max="11258" width="9.140625" style="4"/>
    <col min="11259" max="11260" width="4.7109375" style="4" customWidth="1"/>
    <col min="11261" max="11261" width="39.28515625" style="4" customWidth="1"/>
    <col min="11262" max="11262" width="15.42578125" style="4" customWidth="1"/>
    <col min="11263" max="11263" width="12.42578125" style="4" customWidth="1"/>
    <col min="11264" max="11265" width="11.42578125" style="4" customWidth="1"/>
    <col min="11266" max="11266" width="21.5703125" style="4" customWidth="1"/>
    <col min="11267" max="11267" width="16.42578125" style="4" customWidth="1"/>
    <col min="11268" max="11273" width="14" style="4" customWidth="1"/>
    <col min="11274" max="11277" width="13.85546875" style="4" customWidth="1"/>
    <col min="11278" max="11278" width="16" style="4" customWidth="1"/>
    <col min="11279" max="11279" width="6.42578125" style="4" customWidth="1"/>
    <col min="11280" max="11514" width="9.140625" style="4"/>
    <col min="11515" max="11516" width="4.7109375" style="4" customWidth="1"/>
    <col min="11517" max="11517" width="39.28515625" style="4" customWidth="1"/>
    <col min="11518" max="11518" width="15.42578125" style="4" customWidth="1"/>
    <col min="11519" max="11519" width="12.42578125" style="4" customWidth="1"/>
    <col min="11520" max="11521" width="11.42578125" style="4" customWidth="1"/>
    <col min="11522" max="11522" width="21.5703125" style="4" customWidth="1"/>
    <col min="11523" max="11523" width="16.42578125" style="4" customWidth="1"/>
    <col min="11524" max="11529" width="14" style="4" customWidth="1"/>
    <col min="11530" max="11533" width="13.85546875" style="4" customWidth="1"/>
    <col min="11534" max="11534" width="16" style="4" customWidth="1"/>
    <col min="11535" max="11535" width="6.42578125" style="4" customWidth="1"/>
    <col min="11536" max="11770" width="9.140625" style="4"/>
    <col min="11771" max="11772" width="4.7109375" style="4" customWidth="1"/>
    <col min="11773" max="11773" width="39.28515625" style="4" customWidth="1"/>
    <col min="11774" max="11774" width="15.42578125" style="4" customWidth="1"/>
    <col min="11775" max="11775" width="12.42578125" style="4" customWidth="1"/>
    <col min="11776" max="11777" width="11.42578125" style="4" customWidth="1"/>
    <col min="11778" max="11778" width="21.5703125" style="4" customWidth="1"/>
    <col min="11779" max="11779" width="16.42578125" style="4" customWidth="1"/>
    <col min="11780" max="11785" width="14" style="4" customWidth="1"/>
    <col min="11786" max="11789" width="13.85546875" style="4" customWidth="1"/>
    <col min="11790" max="11790" width="16" style="4" customWidth="1"/>
    <col min="11791" max="11791" width="6.42578125" style="4" customWidth="1"/>
    <col min="11792" max="12026" width="9.140625" style="4"/>
    <col min="12027" max="12028" width="4.7109375" style="4" customWidth="1"/>
    <col min="12029" max="12029" width="39.28515625" style="4" customWidth="1"/>
    <col min="12030" max="12030" width="15.42578125" style="4" customWidth="1"/>
    <col min="12031" max="12031" width="12.42578125" style="4" customWidth="1"/>
    <col min="12032" max="12033" width="11.42578125" style="4" customWidth="1"/>
    <col min="12034" max="12034" width="21.5703125" style="4" customWidth="1"/>
    <col min="12035" max="12035" width="16.42578125" style="4" customWidth="1"/>
    <col min="12036" max="12041" width="14" style="4" customWidth="1"/>
    <col min="12042" max="12045" width="13.85546875" style="4" customWidth="1"/>
    <col min="12046" max="12046" width="16" style="4" customWidth="1"/>
    <col min="12047" max="12047" width="6.42578125" style="4" customWidth="1"/>
    <col min="12048" max="12282" width="9.140625" style="4"/>
    <col min="12283" max="12284" width="4.7109375" style="4" customWidth="1"/>
    <col min="12285" max="12285" width="39.28515625" style="4" customWidth="1"/>
    <col min="12286" max="12286" width="15.42578125" style="4" customWidth="1"/>
    <col min="12287" max="12287" width="12.42578125" style="4" customWidth="1"/>
    <col min="12288" max="12289" width="11.42578125" style="4" customWidth="1"/>
    <col min="12290" max="12290" width="21.5703125" style="4" customWidth="1"/>
    <col min="12291" max="12291" width="16.42578125" style="4" customWidth="1"/>
    <col min="12292" max="12297" width="14" style="4" customWidth="1"/>
    <col min="12298" max="12301" width="13.85546875" style="4" customWidth="1"/>
    <col min="12302" max="12302" width="16" style="4" customWidth="1"/>
    <col min="12303" max="12303" width="6.42578125" style="4" customWidth="1"/>
    <col min="12304" max="12538" width="9.140625" style="4"/>
    <col min="12539" max="12540" width="4.7109375" style="4" customWidth="1"/>
    <col min="12541" max="12541" width="39.28515625" style="4" customWidth="1"/>
    <col min="12542" max="12542" width="15.42578125" style="4" customWidth="1"/>
    <col min="12543" max="12543" width="12.42578125" style="4" customWidth="1"/>
    <col min="12544" max="12545" width="11.42578125" style="4" customWidth="1"/>
    <col min="12546" max="12546" width="21.5703125" style="4" customWidth="1"/>
    <col min="12547" max="12547" width="16.42578125" style="4" customWidth="1"/>
    <col min="12548" max="12553" width="14" style="4" customWidth="1"/>
    <col min="12554" max="12557" width="13.85546875" style="4" customWidth="1"/>
    <col min="12558" max="12558" width="16" style="4" customWidth="1"/>
    <col min="12559" max="12559" width="6.42578125" style="4" customWidth="1"/>
    <col min="12560" max="12794" width="9.140625" style="4"/>
    <col min="12795" max="12796" width="4.7109375" style="4" customWidth="1"/>
    <col min="12797" max="12797" width="39.28515625" style="4" customWidth="1"/>
    <col min="12798" max="12798" width="15.42578125" style="4" customWidth="1"/>
    <col min="12799" max="12799" width="12.42578125" style="4" customWidth="1"/>
    <col min="12800" max="12801" width="11.42578125" style="4" customWidth="1"/>
    <col min="12802" max="12802" width="21.5703125" style="4" customWidth="1"/>
    <col min="12803" max="12803" width="16.42578125" style="4" customWidth="1"/>
    <col min="12804" max="12809" width="14" style="4" customWidth="1"/>
    <col min="12810" max="12813" width="13.85546875" style="4" customWidth="1"/>
    <col min="12814" max="12814" width="16" style="4" customWidth="1"/>
    <col min="12815" max="12815" width="6.42578125" style="4" customWidth="1"/>
    <col min="12816" max="13050" width="9.140625" style="4"/>
    <col min="13051" max="13052" width="4.7109375" style="4" customWidth="1"/>
    <col min="13053" max="13053" width="39.28515625" style="4" customWidth="1"/>
    <col min="13054" max="13054" width="15.42578125" style="4" customWidth="1"/>
    <col min="13055" max="13055" width="12.42578125" style="4" customWidth="1"/>
    <col min="13056" max="13057" width="11.42578125" style="4" customWidth="1"/>
    <col min="13058" max="13058" width="21.5703125" style="4" customWidth="1"/>
    <col min="13059" max="13059" width="16.42578125" style="4" customWidth="1"/>
    <col min="13060" max="13065" width="14" style="4" customWidth="1"/>
    <col min="13066" max="13069" width="13.85546875" style="4" customWidth="1"/>
    <col min="13070" max="13070" width="16" style="4" customWidth="1"/>
    <col min="13071" max="13071" width="6.42578125" style="4" customWidth="1"/>
    <col min="13072" max="13306" width="9.140625" style="4"/>
    <col min="13307" max="13308" width="4.7109375" style="4" customWidth="1"/>
    <col min="13309" max="13309" width="39.28515625" style="4" customWidth="1"/>
    <col min="13310" max="13310" width="15.42578125" style="4" customWidth="1"/>
    <col min="13311" max="13311" width="12.42578125" style="4" customWidth="1"/>
    <col min="13312" max="13313" width="11.42578125" style="4" customWidth="1"/>
    <col min="13314" max="13314" width="21.5703125" style="4" customWidth="1"/>
    <col min="13315" max="13315" width="16.42578125" style="4" customWidth="1"/>
    <col min="13316" max="13321" width="14" style="4" customWidth="1"/>
    <col min="13322" max="13325" width="13.85546875" style="4" customWidth="1"/>
    <col min="13326" max="13326" width="16" style="4" customWidth="1"/>
    <col min="13327" max="13327" width="6.42578125" style="4" customWidth="1"/>
    <col min="13328" max="13562" width="9.140625" style="4"/>
    <col min="13563" max="13564" width="4.7109375" style="4" customWidth="1"/>
    <col min="13565" max="13565" width="39.28515625" style="4" customWidth="1"/>
    <col min="13566" max="13566" width="15.42578125" style="4" customWidth="1"/>
    <col min="13567" max="13567" width="12.42578125" style="4" customWidth="1"/>
    <col min="13568" max="13569" width="11.42578125" style="4" customWidth="1"/>
    <col min="13570" max="13570" width="21.5703125" style="4" customWidth="1"/>
    <col min="13571" max="13571" width="16.42578125" style="4" customWidth="1"/>
    <col min="13572" max="13577" width="14" style="4" customWidth="1"/>
    <col min="13578" max="13581" width="13.85546875" style="4" customWidth="1"/>
    <col min="13582" max="13582" width="16" style="4" customWidth="1"/>
    <col min="13583" max="13583" width="6.42578125" style="4" customWidth="1"/>
    <col min="13584" max="13818" width="9.140625" style="4"/>
    <col min="13819" max="13820" width="4.7109375" style="4" customWidth="1"/>
    <col min="13821" max="13821" width="39.28515625" style="4" customWidth="1"/>
    <col min="13822" max="13822" width="15.42578125" style="4" customWidth="1"/>
    <col min="13823" max="13823" width="12.42578125" style="4" customWidth="1"/>
    <col min="13824" max="13825" width="11.42578125" style="4" customWidth="1"/>
    <col min="13826" max="13826" width="21.5703125" style="4" customWidth="1"/>
    <col min="13827" max="13827" width="16.42578125" style="4" customWidth="1"/>
    <col min="13828" max="13833" width="14" style="4" customWidth="1"/>
    <col min="13834" max="13837" width="13.85546875" style="4" customWidth="1"/>
    <col min="13838" max="13838" width="16" style="4" customWidth="1"/>
    <col min="13839" max="13839" width="6.42578125" style="4" customWidth="1"/>
    <col min="13840" max="14074" width="9.140625" style="4"/>
    <col min="14075" max="14076" width="4.7109375" style="4" customWidth="1"/>
    <col min="14077" max="14077" width="39.28515625" style="4" customWidth="1"/>
    <col min="14078" max="14078" width="15.42578125" style="4" customWidth="1"/>
    <col min="14079" max="14079" width="12.42578125" style="4" customWidth="1"/>
    <col min="14080" max="14081" width="11.42578125" style="4" customWidth="1"/>
    <col min="14082" max="14082" width="21.5703125" style="4" customWidth="1"/>
    <col min="14083" max="14083" width="16.42578125" style="4" customWidth="1"/>
    <col min="14084" max="14089" width="14" style="4" customWidth="1"/>
    <col min="14090" max="14093" width="13.85546875" style="4" customWidth="1"/>
    <col min="14094" max="14094" width="16" style="4" customWidth="1"/>
    <col min="14095" max="14095" width="6.42578125" style="4" customWidth="1"/>
    <col min="14096" max="14330" width="9.140625" style="4"/>
    <col min="14331" max="14332" width="4.7109375" style="4" customWidth="1"/>
    <col min="14333" max="14333" width="39.28515625" style="4" customWidth="1"/>
    <col min="14334" max="14334" width="15.42578125" style="4" customWidth="1"/>
    <col min="14335" max="14335" width="12.42578125" style="4" customWidth="1"/>
    <col min="14336" max="14337" width="11.42578125" style="4" customWidth="1"/>
    <col min="14338" max="14338" width="21.5703125" style="4" customWidth="1"/>
    <col min="14339" max="14339" width="16.42578125" style="4" customWidth="1"/>
    <col min="14340" max="14345" width="14" style="4" customWidth="1"/>
    <col min="14346" max="14349" width="13.85546875" style="4" customWidth="1"/>
    <col min="14350" max="14350" width="16" style="4" customWidth="1"/>
    <col min="14351" max="14351" width="6.42578125" style="4" customWidth="1"/>
    <col min="14352" max="14586" width="9.140625" style="4"/>
    <col min="14587" max="14588" width="4.7109375" style="4" customWidth="1"/>
    <col min="14589" max="14589" width="39.28515625" style="4" customWidth="1"/>
    <col min="14590" max="14590" width="15.42578125" style="4" customWidth="1"/>
    <col min="14591" max="14591" width="12.42578125" style="4" customWidth="1"/>
    <col min="14592" max="14593" width="11.42578125" style="4" customWidth="1"/>
    <col min="14594" max="14594" width="21.5703125" style="4" customWidth="1"/>
    <col min="14595" max="14595" width="16.42578125" style="4" customWidth="1"/>
    <col min="14596" max="14601" width="14" style="4" customWidth="1"/>
    <col min="14602" max="14605" width="13.85546875" style="4" customWidth="1"/>
    <col min="14606" max="14606" width="16" style="4" customWidth="1"/>
    <col min="14607" max="14607" width="6.42578125" style="4" customWidth="1"/>
    <col min="14608" max="14842" width="9.140625" style="4"/>
    <col min="14843" max="14844" width="4.7109375" style="4" customWidth="1"/>
    <col min="14845" max="14845" width="39.28515625" style="4" customWidth="1"/>
    <col min="14846" max="14846" width="15.42578125" style="4" customWidth="1"/>
    <col min="14847" max="14847" width="12.42578125" style="4" customWidth="1"/>
    <col min="14848" max="14849" width="11.42578125" style="4" customWidth="1"/>
    <col min="14850" max="14850" width="21.5703125" style="4" customWidth="1"/>
    <col min="14851" max="14851" width="16.42578125" style="4" customWidth="1"/>
    <col min="14852" max="14857" width="14" style="4" customWidth="1"/>
    <col min="14858" max="14861" width="13.85546875" style="4" customWidth="1"/>
    <col min="14862" max="14862" width="16" style="4" customWidth="1"/>
    <col min="14863" max="14863" width="6.42578125" style="4" customWidth="1"/>
    <col min="14864" max="15098" width="9.140625" style="4"/>
    <col min="15099" max="15100" width="4.7109375" style="4" customWidth="1"/>
    <col min="15101" max="15101" width="39.28515625" style="4" customWidth="1"/>
    <col min="15102" max="15102" width="15.42578125" style="4" customWidth="1"/>
    <col min="15103" max="15103" width="12.42578125" style="4" customWidth="1"/>
    <col min="15104" max="15105" width="11.42578125" style="4" customWidth="1"/>
    <col min="15106" max="15106" width="21.5703125" style="4" customWidth="1"/>
    <col min="15107" max="15107" width="16.42578125" style="4" customWidth="1"/>
    <col min="15108" max="15113" width="14" style="4" customWidth="1"/>
    <col min="15114" max="15117" width="13.85546875" style="4" customWidth="1"/>
    <col min="15118" max="15118" width="16" style="4" customWidth="1"/>
    <col min="15119" max="15119" width="6.42578125" style="4" customWidth="1"/>
    <col min="15120" max="15354" width="9.140625" style="4"/>
    <col min="15355" max="15356" width="4.7109375" style="4" customWidth="1"/>
    <col min="15357" max="15357" width="39.28515625" style="4" customWidth="1"/>
    <col min="15358" max="15358" width="15.42578125" style="4" customWidth="1"/>
    <col min="15359" max="15359" width="12.42578125" style="4" customWidth="1"/>
    <col min="15360" max="15361" width="11.42578125" style="4" customWidth="1"/>
    <col min="15362" max="15362" width="21.5703125" style="4" customWidth="1"/>
    <col min="15363" max="15363" width="16.42578125" style="4" customWidth="1"/>
    <col min="15364" max="15369" width="14" style="4" customWidth="1"/>
    <col min="15370" max="15373" width="13.85546875" style="4" customWidth="1"/>
    <col min="15374" max="15374" width="16" style="4" customWidth="1"/>
    <col min="15375" max="15375" width="6.42578125" style="4" customWidth="1"/>
    <col min="15376" max="15610" width="9.140625" style="4"/>
    <col min="15611" max="15612" width="4.7109375" style="4" customWidth="1"/>
    <col min="15613" max="15613" width="39.28515625" style="4" customWidth="1"/>
    <col min="15614" max="15614" width="15.42578125" style="4" customWidth="1"/>
    <col min="15615" max="15615" width="12.42578125" style="4" customWidth="1"/>
    <col min="15616" max="15617" width="11.42578125" style="4" customWidth="1"/>
    <col min="15618" max="15618" width="21.5703125" style="4" customWidth="1"/>
    <col min="15619" max="15619" width="16.42578125" style="4" customWidth="1"/>
    <col min="15620" max="15625" width="14" style="4" customWidth="1"/>
    <col min="15626" max="15629" width="13.85546875" style="4" customWidth="1"/>
    <col min="15630" max="15630" width="16" style="4" customWidth="1"/>
    <col min="15631" max="15631" width="6.42578125" style="4" customWidth="1"/>
    <col min="15632" max="15866" width="9.140625" style="4"/>
    <col min="15867" max="15868" width="4.7109375" style="4" customWidth="1"/>
    <col min="15869" max="15869" width="39.28515625" style="4" customWidth="1"/>
    <col min="15870" max="15870" width="15.42578125" style="4" customWidth="1"/>
    <col min="15871" max="15871" width="12.42578125" style="4" customWidth="1"/>
    <col min="15872" max="15873" width="11.42578125" style="4" customWidth="1"/>
    <col min="15874" max="15874" width="21.5703125" style="4" customWidth="1"/>
    <col min="15875" max="15875" width="16.42578125" style="4" customWidth="1"/>
    <col min="15876" max="15881" width="14" style="4" customWidth="1"/>
    <col min="15882" max="15885" width="13.85546875" style="4" customWidth="1"/>
    <col min="15886" max="15886" width="16" style="4" customWidth="1"/>
    <col min="15887" max="15887" width="6.42578125" style="4" customWidth="1"/>
    <col min="15888" max="16122" width="9.140625" style="4"/>
    <col min="16123" max="16124" width="4.7109375" style="4" customWidth="1"/>
    <col min="16125" max="16125" width="39.28515625" style="4" customWidth="1"/>
    <col min="16126" max="16126" width="15.42578125" style="4" customWidth="1"/>
    <col min="16127" max="16127" width="12.42578125" style="4" customWidth="1"/>
    <col min="16128" max="16129" width="11.42578125" style="4" customWidth="1"/>
    <col min="16130" max="16130" width="21.5703125" style="4" customWidth="1"/>
    <col min="16131" max="16131" width="16.42578125" style="4" customWidth="1"/>
    <col min="16132" max="16137" width="14" style="4" customWidth="1"/>
    <col min="16138" max="16141" width="13.85546875" style="4" customWidth="1"/>
    <col min="16142" max="16142" width="16" style="4" customWidth="1"/>
    <col min="16143" max="16143" width="6.42578125" style="4" customWidth="1"/>
    <col min="16144" max="16384" width="9.140625" style="4"/>
  </cols>
  <sheetData>
    <row r="1" spans="1:99" s="21" customFormat="1" ht="14.1" customHeight="1" x14ac:dyDescent="0.25">
      <c r="A1" s="968" t="str">
        <f>'PandE - OFF - IT EQUIP - TRANS'!A1:K1</f>
        <v>NAME OF INSURANCE COMPANY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</row>
    <row r="2" spans="1:99" s="21" customFormat="1" ht="14.1" customHeight="1" x14ac:dyDescent="0.25">
      <c r="A2" s="968" t="str">
        <f>'PandE - OFF - IT EQUIP - TRANS'!A2:K2</f>
        <v>STATEMENT OF CAPITAL, RESERVES AND SURPLUS INVESTMENTS</v>
      </c>
      <c r="B2" s="968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  <c r="O2" s="439"/>
      <c r="P2" s="439"/>
    </row>
    <row r="3" spans="1:99" s="21" customFormat="1" ht="14.1" customHeight="1" x14ac:dyDescent="0.25">
      <c r="A3" s="968" t="str">
        <f>'PandE - OFF - IT EQUIP - TRANS'!A3:K3</f>
        <v>AS OF DATE</v>
      </c>
      <c r="B3" s="968"/>
      <c r="C3" s="968"/>
      <c r="D3" s="968"/>
      <c r="E3" s="968"/>
      <c r="F3" s="968"/>
      <c r="G3" s="968"/>
      <c r="H3" s="968"/>
      <c r="I3" s="968"/>
      <c r="J3" s="968"/>
      <c r="K3" s="968"/>
      <c r="L3" s="968"/>
      <c r="M3" s="968"/>
      <c r="N3" s="968"/>
    </row>
    <row r="4" spans="1:99" s="21" customFormat="1" ht="14.1" customHeight="1" thickBot="1" x14ac:dyDescent="0.3">
      <c r="A4" s="23"/>
      <c r="B4" s="67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92"/>
    </row>
    <row r="5" spans="1:99" s="332" customFormat="1" ht="12.75" customHeight="1" x14ac:dyDescent="0.25">
      <c r="A5" s="866" t="s">
        <v>320</v>
      </c>
      <c r="B5" s="867"/>
      <c r="C5" s="868"/>
      <c r="D5" s="875" t="s">
        <v>275</v>
      </c>
      <c r="E5" s="875" t="s">
        <v>127</v>
      </c>
      <c r="F5" s="938" t="s">
        <v>145</v>
      </c>
      <c r="G5" s="938"/>
      <c r="H5" s="875" t="s">
        <v>321</v>
      </c>
      <c r="I5" s="875" t="s">
        <v>322</v>
      </c>
      <c r="J5" s="875" t="s">
        <v>324</v>
      </c>
      <c r="K5" s="875" t="s">
        <v>285</v>
      </c>
      <c r="L5" s="875" t="s">
        <v>377</v>
      </c>
      <c r="M5" s="875" t="s">
        <v>378</v>
      </c>
      <c r="N5" s="863" t="s">
        <v>64</v>
      </c>
    </row>
    <row r="6" spans="1:99" s="332" customFormat="1" ht="12.75" customHeight="1" x14ac:dyDescent="0.25">
      <c r="A6" s="869"/>
      <c r="B6" s="870"/>
      <c r="C6" s="871"/>
      <c r="D6" s="876"/>
      <c r="E6" s="876"/>
      <c r="F6" s="969" t="s">
        <v>281</v>
      </c>
      <c r="G6" s="969" t="s">
        <v>104</v>
      </c>
      <c r="H6" s="876"/>
      <c r="I6" s="876"/>
      <c r="J6" s="876"/>
      <c r="K6" s="876"/>
      <c r="L6" s="876"/>
      <c r="M6" s="876"/>
      <c r="N6" s="864"/>
    </row>
    <row r="7" spans="1:99" s="332" customFormat="1" ht="12.75" customHeight="1" x14ac:dyDescent="0.25">
      <c r="A7" s="872"/>
      <c r="B7" s="873"/>
      <c r="C7" s="874"/>
      <c r="D7" s="877"/>
      <c r="E7" s="877"/>
      <c r="F7" s="877"/>
      <c r="G7" s="877"/>
      <c r="H7" s="877"/>
      <c r="I7" s="877"/>
      <c r="J7" s="877"/>
      <c r="K7" s="877"/>
      <c r="L7" s="877"/>
      <c r="M7" s="877"/>
      <c r="N7" s="1004"/>
    </row>
    <row r="8" spans="1:99" s="189" customFormat="1" ht="12.75" customHeight="1" thickBot="1" x14ac:dyDescent="0.25">
      <c r="A8" s="1040"/>
      <c r="B8" s="1041"/>
      <c r="C8" s="912"/>
      <c r="D8" s="305"/>
      <c r="E8" s="187"/>
      <c r="F8" s="187"/>
      <c r="G8" s="187"/>
      <c r="H8" s="187"/>
      <c r="I8" s="187"/>
      <c r="J8" s="187"/>
      <c r="K8" s="634"/>
      <c r="L8" s="634"/>
      <c r="M8" s="634"/>
      <c r="N8" s="188"/>
    </row>
    <row r="9" spans="1:99" s="440" customFormat="1" ht="12.75" customHeight="1" x14ac:dyDescent="0.2">
      <c r="A9" s="127"/>
      <c r="B9" s="673"/>
      <c r="C9" s="326"/>
      <c r="D9" s="35"/>
      <c r="E9" s="35"/>
      <c r="F9" s="35"/>
      <c r="G9" s="35"/>
      <c r="H9" s="35"/>
      <c r="I9" s="35"/>
      <c r="J9" s="35"/>
      <c r="K9" s="35"/>
      <c r="L9" s="35"/>
      <c r="M9" s="35"/>
      <c r="N9" s="17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</row>
    <row r="10" spans="1:99" s="28" customFormat="1" ht="12.75" customHeight="1" x14ac:dyDescent="0.2">
      <c r="A10" s="127" t="s">
        <v>108</v>
      </c>
      <c r="B10" s="674" t="s">
        <v>292</v>
      </c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8"/>
    </row>
    <row r="11" spans="1:99" s="598" customFormat="1" ht="12.75" customHeight="1" x14ac:dyDescent="0.2">
      <c r="A11" s="648"/>
      <c r="B11" s="675">
        <v>1</v>
      </c>
      <c r="C11" s="649"/>
      <c r="D11" s="650"/>
      <c r="E11" s="651"/>
      <c r="F11" s="651"/>
      <c r="G11" s="651"/>
      <c r="H11" s="651"/>
      <c r="I11" s="651"/>
      <c r="J11" s="651"/>
      <c r="K11" s="651"/>
      <c r="L11" s="651"/>
      <c r="M11" s="651"/>
      <c r="N11" s="652"/>
    </row>
    <row r="12" spans="1:99" s="598" customFormat="1" ht="12.75" customHeight="1" x14ac:dyDescent="0.2">
      <c r="A12" s="648"/>
      <c r="B12" s="675">
        <v>2</v>
      </c>
      <c r="C12" s="653"/>
      <c r="D12" s="654"/>
      <c r="E12" s="655"/>
      <c r="F12" s="655"/>
      <c r="G12" s="655"/>
      <c r="H12" s="655"/>
      <c r="I12" s="655"/>
      <c r="J12" s="655"/>
      <c r="K12" s="655"/>
      <c r="L12" s="655"/>
      <c r="M12" s="655"/>
      <c r="N12" s="656"/>
    </row>
    <row r="13" spans="1:99" s="598" customFormat="1" ht="12.75" customHeight="1" thickBot="1" x14ac:dyDescent="0.25">
      <c r="A13" s="648"/>
      <c r="B13" s="675">
        <v>3</v>
      </c>
      <c r="C13" s="657"/>
      <c r="D13" s="654"/>
      <c r="E13" s="655"/>
      <c r="F13" s="655"/>
      <c r="G13" s="655"/>
      <c r="H13" s="655"/>
      <c r="I13" s="645"/>
      <c r="J13" s="645"/>
      <c r="K13" s="645"/>
      <c r="L13" s="645"/>
      <c r="M13" s="645"/>
      <c r="N13" s="658"/>
    </row>
    <row r="14" spans="1:99" s="598" customFormat="1" ht="12.75" customHeight="1" thickBot="1" x14ac:dyDescent="0.25">
      <c r="A14" s="642"/>
      <c r="B14" s="674" t="s">
        <v>293</v>
      </c>
      <c r="C14" s="638"/>
      <c r="D14" s="645"/>
      <c r="E14" s="645"/>
      <c r="F14" s="645"/>
      <c r="G14" s="645"/>
      <c r="H14" s="645"/>
      <c r="I14" s="646">
        <f t="shared" ref="I14:M14" si="0">SUM(I11:I13)</f>
        <v>0</v>
      </c>
      <c r="J14" s="646">
        <f t="shared" si="0"/>
        <v>0</v>
      </c>
      <c r="K14" s="646">
        <f t="shared" si="0"/>
        <v>0</v>
      </c>
      <c r="L14" s="646">
        <f t="shared" si="0"/>
        <v>0</v>
      </c>
      <c r="M14" s="646">
        <f t="shared" si="0"/>
        <v>0</v>
      </c>
      <c r="N14" s="647"/>
    </row>
    <row r="15" spans="1:99" s="598" customFormat="1" ht="12.75" customHeight="1" x14ac:dyDescent="0.2">
      <c r="A15" s="642"/>
      <c r="B15" s="674"/>
      <c r="C15" s="636"/>
      <c r="D15" s="659"/>
      <c r="E15" s="659"/>
      <c r="F15" s="659"/>
      <c r="G15" s="659"/>
      <c r="H15" s="659"/>
      <c r="I15" s="660"/>
      <c r="J15" s="660"/>
      <c r="K15" s="660"/>
      <c r="L15" s="660"/>
      <c r="M15" s="660"/>
      <c r="N15" s="661"/>
    </row>
    <row r="16" spans="1:99" s="598" customFormat="1" ht="12.75" customHeight="1" x14ac:dyDescent="0.2">
      <c r="A16" s="642" t="s">
        <v>110</v>
      </c>
      <c r="B16" s="674" t="s">
        <v>294</v>
      </c>
      <c r="C16" s="636"/>
      <c r="D16" s="660"/>
      <c r="E16" s="660"/>
      <c r="F16" s="660"/>
      <c r="G16" s="660"/>
      <c r="H16" s="660"/>
      <c r="I16" s="660"/>
      <c r="J16" s="660"/>
      <c r="K16" s="660"/>
      <c r="L16" s="660"/>
      <c r="M16" s="660"/>
      <c r="N16" s="661"/>
    </row>
    <row r="17" spans="1:14" s="598" customFormat="1" ht="12.75" customHeight="1" x14ac:dyDescent="0.2">
      <c r="A17" s="642"/>
      <c r="B17" s="674"/>
      <c r="C17" s="662"/>
      <c r="D17" s="660"/>
      <c r="E17" s="660"/>
      <c r="F17" s="660"/>
      <c r="G17" s="660"/>
      <c r="H17" s="660"/>
      <c r="I17" s="660"/>
      <c r="J17" s="660"/>
      <c r="K17" s="660"/>
      <c r="L17" s="660"/>
      <c r="M17" s="660"/>
      <c r="N17" s="661"/>
    </row>
    <row r="18" spans="1:14" s="598" customFormat="1" ht="12.75" customHeight="1" x14ac:dyDescent="0.2">
      <c r="A18" s="642"/>
      <c r="B18" s="674" t="s">
        <v>295</v>
      </c>
      <c r="C18" s="662"/>
      <c r="D18" s="660"/>
      <c r="E18" s="660"/>
      <c r="F18" s="660"/>
      <c r="G18" s="660"/>
      <c r="H18" s="660"/>
      <c r="I18" s="660"/>
      <c r="J18" s="660"/>
      <c r="K18" s="660"/>
      <c r="L18" s="660"/>
      <c r="M18" s="660"/>
      <c r="N18" s="661"/>
    </row>
    <row r="19" spans="1:14" s="598" customFormat="1" ht="12.75" customHeight="1" x14ac:dyDescent="0.2">
      <c r="A19" s="648"/>
      <c r="B19" s="676">
        <v>1</v>
      </c>
      <c r="C19" s="649"/>
      <c r="D19" s="650"/>
      <c r="E19" s="651"/>
      <c r="F19" s="651"/>
      <c r="G19" s="651"/>
      <c r="H19" s="651"/>
      <c r="I19" s="651"/>
      <c r="J19" s="651"/>
      <c r="K19" s="651"/>
      <c r="L19" s="651"/>
      <c r="M19" s="651"/>
      <c r="N19" s="652"/>
    </row>
    <row r="20" spans="1:14" s="598" customFormat="1" ht="12.75" customHeight="1" x14ac:dyDescent="0.2">
      <c r="A20" s="648"/>
      <c r="B20" s="676">
        <v>2</v>
      </c>
      <c r="C20" s="653"/>
      <c r="D20" s="654"/>
      <c r="E20" s="655"/>
      <c r="F20" s="655"/>
      <c r="G20" s="655"/>
      <c r="H20" s="655"/>
      <c r="I20" s="655"/>
      <c r="J20" s="655"/>
      <c r="K20" s="655"/>
      <c r="L20" s="655"/>
      <c r="M20" s="655"/>
      <c r="N20" s="656"/>
    </row>
    <row r="21" spans="1:14" s="598" customFormat="1" ht="12.75" customHeight="1" x14ac:dyDescent="0.2">
      <c r="A21" s="648"/>
      <c r="B21" s="676">
        <v>3</v>
      </c>
      <c r="C21" s="657"/>
      <c r="D21" s="654"/>
      <c r="E21" s="655"/>
      <c r="F21" s="655"/>
      <c r="G21" s="655"/>
      <c r="H21" s="655"/>
      <c r="I21" s="645"/>
      <c r="J21" s="645"/>
      <c r="K21" s="645"/>
      <c r="L21" s="645"/>
      <c r="M21" s="645"/>
      <c r="N21" s="658"/>
    </row>
    <row r="22" spans="1:14" s="598" customFormat="1" ht="12.75" customHeight="1" x14ac:dyDescent="0.2">
      <c r="A22" s="642"/>
      <c r="B22" s="674"/>
      <c r="C22" s="638" t="s">
        <v>296</v>
      </c>
      <c r="D22" s="663"/>
      <c r="E22" s="663"/>
      <c r="F22" s="663"/>
      <c r="G22" s="663"/>
      <c r="H22" s="663"/>
      <c r="I22" s="653">
        <f t="shared" ref="I22:M22" si="1">SUM(I19:I21)</f>
        <v>0</v>
      </c>
      <c r="J22" s="653">
        <f t="shared" si="1"/>
        <v>0</v>
      </c>
      <c r="K22" s="653">
        <f t="shared" si="1"/>
        <v>0</v>
      </c>
      <c r="L22" s="653">
        <f t="shared" si="1"/>
        <v>0</v>
      </c>
      <c r="M22" s="653">
        <f t="shared" si="1"/>
        <v>0</v>
      </c>
      <c r="N22" s="664"/>
    </row>
    <row r="23" spans="1:14" s="598" customFormat="1" ht="12.75" customHeight="1" x14ac:dyDescent="0.2">
      <c r="A23" s="642"/>
      <c r="B23" s="674"/>
      <c r="C23" s="636"/>
      <c r="D23" s="659"/>
      <c r="E23" s="659"/>
      <c r="F23" s="659"/>
      <c r="G23" s="659"/>
      <c r="H23" s="659"/>
      <c r="I23" s="660"/>
      <c r="J23" s="660"/>
      <c r="K23" s="660"/>
      <c r="L23" s="660"/>
      <c r="M23" s="660"/>
      <c r="N23" s="661"/>
    </row>
    <row r="24" spans="1:14" s="598" customFormat="1" ht="12.75" customHeight="1" x14ac:dyDescent="0.2">
      <c r="A24" s="642"/>
      <c r="B24" s="674" t="s">
        <v>297</v>
      </c>
      <c r="C24" s="662"/>
      <c r="D24" s="660"/>
      <c r="E24" s="660"/>
      <c r="F24" s="660"/>
      <c r="G24" s="660"/>
      <c r="H24" s="660"/>
      <c r="I24" s="660"/>
      <c r="J24" s="660"/>
      <c r="K24" s="660"/>
      <c r="L24" s="660"/>
      <c r="M24" s="660"/>
      <c r="N24" s="661"/>
    </row>
    <row r="25" spans="1:14" s="598" customFormat="1" ht="12.75" customHeight="1" x14ac:dyDescent="0.2">
      <c r="A25" s="648"/>
      <c r="B25" s="676">
        <v>1</v>
      </c>
      <c r="C25" s="649"/>
      <c r="D25" s="650"/>
      <c r="E25" s="651"/>
      <c r="F25" s="651"/>
      <c r="G25" s="651"/>
      <c r="H25" s="651"/>
      <c r="I25" s="651"/>
      <c r="J25" s="651"/>
      <c r="K25" s="651"/>
      <c r="L25" s="651"/>
      <c r="M25" s="651"/>
      <c r="N25" s="652"/>
    </row>
    <row r="26" spans="1:14" s="598" customFormat="1" ht="12.75" customHeight="1" x14ac:dyDescent="0.2">
      <c r="A26" s="648"/>
      <c r="B26" s="676">
        <v>2</v>
      </c>
      <c r="C26" s="653"/>
      <c r="D26" s="654"/>
      <c r="E26" s="655"/>
      <c r="F26" s="655"/>
      <c r="G26" s="655"/>
      <c r="H26" s="655"/>
      <c r="I26" s="655"/>
      <c r="J26" s="655"/>
      <c r="K26" s="655"/>
      <c r="L26" s="655"/>
      <c r="M26" s="655"/>
      <c r="N26" s="656"/>
    </row>
    <row r="27" spans="1:14" s="598" customFormat="1" ht="12.75" customHeight="1" x14ac:dyDescent="0.2">
      <c r="A27" s="648"/>
      <c r="B27" s="676">
        <v>3</v>
      </c>
      <c r="C27" s="657"/>
      <c r="D27" s="654"/>
      <c r="E27" s="655"/>
      <c r="F27" s="655"/>
      <c r="G27" s="655"/>
      <c r="H27" s="655"/>
      <c r="I27" s="645"/>
      <c r="J27" s="645"/>
      <c r="K27" s="645"/>
      <c r="L27" s="645"/>
      <c r="M27" s="645"/>
      <c r="N27" s="658"/>
    </row>
    <row r="28" spans="1:14" s="598" customFormat="1" ht="12.75" customHeight="1" x14ac:dyDescent="0.2">
      <c r="A28" s="642"/>
      <c r="B28" s="674"/>
      <c r="C28" s="638" t="s">
        <v>325</v>
      </c>
      <c r="D28" s="663"/>
      <c r="E28" s="663"/>
      <c r="F28" s="663"/>
      <c r="G28" s="663"/>
      <c r="H28" s="663"/>
      <c r="I28" s="653">
        <f t="shared" ref="I28:M28" si="2">SUM(I25:I27)</f>
        <v>0</v>
      </c>
      <c r="J28" s="653">
        <f t="shared" si="2"/>
        <v>0</v>
      </c>
      <c r="K28" s="653">
        <f t="shared" si="2"/>
        <v>0</v>
      </c>
      <c r="L28" s="653">
        <f t="shared" si="2"/>
        <v>0</v>
      </c>
      <c r="M28" s="653">
        <f t="shared" si="2"/>
        <v>0</v>
      </c>
      <c r="N28" s="664"/>
    </row>
    <row r="29" spans="1:14" s="598" customFormat="1" ht="12.75" customHeight="1" thickBot="1" x14ac:dyDescent="0.25">
      <c r="A29" s="642"/>
      <c r="B29" s="674"/>
      <c r="C29" s="636"/>
      <c r="D29" s="660"/>
      <c r="E29" s="660"/>
      <c r="F29" s="660"/>
      <c r="G29" s="660"/>
      <c r="H29" s="660"/>
      <c r="I29" s="665"/>
      <c r="J29" s="665"/>
      <c r="K29" s="665"/>
      <c r="L29" s="665"/>
      <c r="M29" s="665"/>
      <c r="N29" s="666"/>
    </row>
    <row r="30" spans="1:14" s="598" customFormat="1" ht="12.75" customHeight="1" thickBot="1" x14ac:dyDescent="0.25">
      <c r="A30" s="642"/>
      <c r="B30" s="674" t="s">
        <v>299</v>
      </c>
      <c r="C30" s="636"/>
      <c r="D30" s="660"/>
      <c r="E30" s="660"/>
      <c r="F30" s="660"/>
      <c r="G30" s="660"/>
      <c r="H30" s="660"/>
      <c r="I30" s="667">
        <f t="shared" ref="I30:M30" si="3">SUM(I22+I28)</f>
        <v>0</v>
      </c>
      <c r="J30" s="667">
        <f t="shared" si="3"/>
        <v>0</v>
      </c>
      <c r="K30" s="667">
        <f t="shared" si="3"/>
        <v>0</v>
      </c>
      <c r="L30" s="667">
        <f>SUM(L22+L28)</f>
        <v>0</v>
      </c>
      <c r="M30" s="667">
        <f t="shared" si="3"/>
        <v>0</v>
      </c>
      <c r="N30" s="668"/>
    </row>
    <row r="31" spans="1:14" s="598" customFormat="1" ht="12.75" customHeight="1" x14ac:dyDescent="0.2">
      <c r="A31" s="642"/>
      <c r="B31" s="674"/>
      <c r="C31" s="636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1"/>
    </row>
    <row r="32" spans="1:14" s="598" customFormat="1" ht="12.75" customHeight="1" x14ac:dyDescent="0.2">
      <c r="A32" s="642" t="s">
        <v>158</v>
      </c>
      <c r="B32" s="677" t="s">
        <v>326</v>
      </c>
      <c r="C32" s="636"/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1"/>
    </row>
    <row r="33" spans="1:14" s="598" customFormat="1" ht="12.75" customHeight="1" x14ac:dyDescent="0.2">
      <c r="A33" s="648"/>
      <c r="B33" s="676">
        <v>1</v>
      </c>
      <c r="C33" s="649"/>
      <c r="D33" s="650"/>
      <c r="E33" s="651"/>
      <c r="F33" s="651"/>
      <c r="G33" s="651"/>
      <c r="H33" s="651"/>
      <c r="I33" s="651"/>
      <c r="J33" s="651"/>
      <c r="K33" s="651"/>
      <c r="L33" s="651"/>
      <c r="M33" s="651"/>
      <c r="N33" s="652"/>
    </row>
    <row r="34" spans="1:14" s="598" customFormat="1" ht="12.75" customHeight="1" x14ac:dyDescent="0.2">
      <c r="A34" s="648"/>
      <c r="B34" s="676">
        <v>2</v>
      </c>
      <c r="C34" s="653"/>
      <c r="D34" s="654"/>
      <c r="E34" s="655"/>
      <c r="F34" s="655"/>
      <c r="G34" s="655"/>
      <c r="H34" s="655"/>
      <c r="I34" s="655"/>
      <c r="J34" s="655"/>
      <c r="K34" s="655"/>
      <c r="L34" s="655"/>
      <c r="M34" s="655"/>
      <c r="N34" s="656"/>
    </row>
    <row r="35" spans="1:14" s="598" customFormat="1" ht="12.75" customHeight="1" thickBot="1" x14ac:dyDescent="0.25">
      <c r="A35" s="648"/>
      <c r="B35" s="676">
        <v>3</v>
      </c>
      <c r="C35" s="657"/>
      <c r="D35" s="654"/>
      <c r="E35" s="655"/>
      <c r="F35" s="655"/>
      <c r="G35" s="655"/>
      <c r="H35" s="655"/>
      <c r="I35" s="645"/>
      <c r="J35" s="645"/>
      <c r="K35" s="645"/>
      <c r="L35" s="645"/>
      <c r="M35" s="645"/>
      <c r="N35" s="658"/>
    </row>
    <row r="36" spans="1:14" s="598" customFormat="1" ht="12.75" customHeight="1" thickBot="1" x14ac:dyDescent="0.3">
      <c r="A36" s="642"/>
      <c r="B36" s="674" t="s">
        <v>327</v>
      </c>
      <c r="C36" s="638"/>
      <c r="D36" s="645"/>
      <c r="E36" s="645"/>
      <c r="F36" s="645"/>
      <c r="G36" s="645"/>
      <c r="H36" s="645"/>
      <c r="I36" s="646">
        <f t="shared" ref="I36:M36" si="4">SUM(I33:I35)</f>
        <v>0</v>
      </c>
      <c r="J36" s="646">
        <f t="shared" si="4"/>
        <v>0</v>
      </c>
      <c r="K36" s="646">
        <f t="shared" si="4"/>
        <v>0</v>
      </c>
      <c r="L36" s="646">
        <f t="shared" si="4"/>
        <v>0</v>
      </c>
      <c r="M36" s="646">
        <f t="shared" si="4"/>
        <v>0</v>
      </c>
      <c r="N36" s="647"/>
    </row>
    <row r="37" spans="1:14" s="598" customFormat="1" ht="12.75" customHeight="1" x14ac:dyDescent="0.25">
      <c r="A37" s="642"/>
      <c r="B37" s="674"/>
      <c r="C37" s="636"/>
      <c r="D37" s="660"/>
      <c r="E37" s="660"/>
      <c r="F37" s="660"/>
      <c r="G37" s="660"/>
      <c r="H37" s="660"/>
      <c r="I37" s="660"/>
      <c r="J37" s="660"/>
      <c r="K37" s="660"/>
      <c r="L37" s="660"/>
      <c r="M37" s="660"/>
      <c r="N37" s="661"/>
    </row>
    <row r="38" spans="1:14" s="598" customFormat="1" ht="12.75" customHeight="1" x14ac:dyDescent="0.25">
      <c r="A38" s="642" t="s">
        <v>161</v>
      </c>
      <c r="B38" s="677" t="s">
        <v>388</v>
      </c>
      <c r="C38" s="636"/>
      <c r="D38" s="660"/>
      <c r="E38" s="660"/>
      <c r="F38" s="660"/>
      <c r="G38" s="660"/>
      <c r="H38" s="660"/>
      <c r="I38" s="660"/>
      <c r="J38" s="660"/>
      <c r="K38" s="660"/>
      <c r="L38" s="660"/>
      <c r="M38" s="660"/>
      <c r="N38" s="661"/>
    </row>
    <row r="39" spans="1:14" s="598" customFormat="1" ht="12.75" customHeight="1" x14ac:dyDescent="0.25">
      <c r="A39" s="648"/>
      <c r="B39" s="676">
        <v>1</v>
      </c>
      <c r="C39" s="649"/>
      <c r="D39" s="650"/>
      <c r="E39" s="651"/>
      <c r="F39" s="651"/>
      <c r="G39" s="651"/>
      <c r="H39" s="651"/>
      <c r="I39" s="651"/>
      <c r="J39" s="651"/>
      <c r="K39" s="651"/>
      <c r="L39" s="651"/>
      <c r="M39" s="651"/>
      <c r="N39" s="652"/>
    </row>
    <row r="40" spans="1:14" s="598" customFormat="1" ht="12.75" customHeight="1" x14ac:dyDescent="0.25">
      <c r="A40" s="648"/>
      <c r="B40" s="676">
        <v>2</v>
      </c>
      <c r="C40" s="653"/>
      <c r="D40" s="654"/>
      <c r="E40" s="655"/>
      <c r="F40" s="655"/>
      <c r="G40" s="655"/>
      <c r="H40" s="655"/>
      <c r="I40" s="655"/>
      <c r="J40" s="655"/>
      <c r="K40" s="655"/>
      <c r="L40" s="655"/>
      <c r="M40" s="655"/>
      <c r="N40" s="656"/>
    </row>
    <row r="41" spans="1:14" s="598" customFormat="1" ht="12.75" customHeight="1" thickBot="1" x14ac:dyDescent="0.25">
      <c r="A41" s="648"/>
      <c r="B41" s="676">
        <v>3</v>
      </c>
      <c r="C41" s="657"/>
      <c r="D41" s="654"/>
      <c r="E41" s="655"/>
      <c r="F41" s="655"/>
      <c r="G41" s="655"/>
      <c r="H41" s="655"/>
      <c r="I41" s="645"/>
      <c r="J41" s="645"/>
      <c r="K41" s="645"/>
      <c r="L41" s="645"/>
      <c r="M41" s="645"/>
      <c r="N41" s="658"/>
    </row>
    <row r="42" spans="1:14" s="598" customFormat="1" ht="12.75" customHeight="1" thickBot="1" x14ac:dyDescent="0.25">
      <c r="A42" s="642"/>
      <c r="B42" s="674" t="s">
        <v>389</v>
      </c>
      <c r="C42" s="638"/>
      <c r="D42" s="645"/>
      <c r="E42" s="645"/>
      <c r="F42" s="645"/>
      <c r="G42" s="645"/>
      <c r="H42" s="645"/>
      <c r="I42" s="646">
        <f t="shared" ref="I42:M42" si="5">SUM(I39:I41)</f>
        <v>0</v>
      </c>
      <c r="J42" s="646">
        <f t="shared" si="5"/>
        <v>0</v>
      </c>
      <c r="K42" s="646">
        <f t="shared" si="5"/>
        <v>0</v>
      </c>
      <c r="L42" s="646">
        <f t="shared" si="5"/>
        <v>0</v>
      </c>
      <c r="M42" s="646">
        <f t="shared" si="5"/>
        <v>0</v>
      </c>
      <c r="N42" s="647"/>
    </row>
    <row r="43" spans="1:14" s="598" customFormat="1" ht="12.75" customHeight="1" x14ac:dyDescent="0.2">
      <c r="A43" s="648"/>
      <c r="B43" s="678"/>
      <c r="C43" s="669"/>
      <c r="D43" s="659"/>
      <c r="E43" s="659"/>
      <c r="F43" s="659"/>
      <c r="G43" s="659"/>
      <c r="H43" s="659"/>
      <c r="I43" s="660"/>
      <c r="J43" s="660"/>
      <c r="K43" s="660"/>
      <c r="L43" s="660"/>
      <c r="M43" s="660"/>
      <c r="N43" s="661"/>
    </row>
    <row r="44" spans="1:14" s="598" customFormat="1" ht="12.75" customHeight="1" thickBot="1" x14ac:dyDescent="0.25">
      <c r="A44" s="648"/>
      <c r="B44" s="679"/>
      <c r="C44" s="670"/>
      <c r="D44" s="659"/>
      <c r="E44" s="659"/>
      <c r="F44" s="659"/>
      <c r="G44" s="659"/>
      <c r="H44" s="659"/>
      <c r="I44" s="660"/>
      <c r="J44" s="660"/>
      <c r="K44" s="660"/>
      <c r="L44" s="660"/>
      <c r="M44" s="660"/>
      <c r="N44" s="671"/>
    </row>
    <row r="45" spans="1:14" s="813" customFormat="1" ht="12.75" customHeight="1" thickBot="1" x14ac:dyDescent="0.25">
      <c r="A45" s="814" t="s">
        <v>328</v>
      </c>
      <c r="B45" s="815"/>
      <c r="C45" s="816"/>
      <c r="D45" s="817"/>
      <c r="E45" s="810"/>
      <c r="F45" s="810"/>
      <c r="G45" s="810"/>
      <c r="H45" s="810"/>
      <c r="I45" s="811">
        <f t="shared" ref="I45:M45" si="6">SUM(I14+I30+I42)+I36</f>
        <v>0</v>
      </c>
      <c r="J45" s="811">
        <f t="shared" si="6"/>
        <v>0</v>
      </c>
      <c r="K45" s="811">
        <f t="shared" si="6"/>
        <v>0</v>
      </c>
      <c r="L45" s="811">
        <f t="shared" si="6"/>
        <v>0</v>
      </c>
      <c r="M45" s="811">
        <f t="shared" si="6"/>
        <v>0</v>
      </c>
      <c r="N45" s="812"/>
    </row>
    <row r="49" spans="15:15" ht="12.75" customHeight="1" x14ac:dyDescent="0.2">
      <c r="O49" s="185"/>
    </row>
  </sheetData>
  <mergeCells count="17">
    <mergeCell ref="A8:C8"/>
    <mergeCell ref="N5:N7"/>
    <mergeCell ref="F6:F7"/>
    <mergeCell ref="G6:G7"/>
    <mergeCell ref="J5:J7"/>
    <mergeCell ref="K5:K7"/>
    <mergeCell ref="L5:L7"/>
    <mergeCell ref="M5:M7"/>
    <mergeCell ref="A1:N1"/>
    <mergeCell ref="A2:N2"/>
    <mergeCell ref="A3:N3"/>
    <mergeCell ref="A5:C7"/>
    <mergeCell ref="D5:D7"/>
    <mergeCell ref="E5:E7"/>
    <mergeCell ref="F5:G5"/>
    <mergeCell ref="H5:H7"/>
    <mergeCell ref="I5:I7"/>
  </mergeCells>
  <pageMargins left="0.5" right="0.5" top="1" bottom="0.5" header="0.2" footer="0.1"/>
  <pageSetup paperSize="5" scale="56" fitToHeight="0" orientation="landscape" r:id="rId1"/>
  <headerFooter>
    <oddFooter>&amp;R&amp;"Arial,Bold"&amp;10Page 53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9" tint="0.39997558519241921"/>
    <pageSetUpPr fitToPage="1"/>
  </sheetPr>
  <dimension ref="A1:P21"/>
  <sheetViews>
    <sheetView showGridLines="0" topLeftCell="E1" zoomScale="85" zoomScaleNormal="85" zoomScaleSheetLayoutView="80" zoomScalePageLayoutView="40" workbookViewId="0">
      <selection activeCell="M25" sqref="M25"/>
    </sheetView>
  </sheetViews>
  <sheetFormatPr defaultColWidth="10.7109375" defaultRowHeight="12.75" customHeight="1" x14ac:dyDescent="0.2"/>
  <cols>
    <col min="1" max="1" width="3.5703125" style="680" customWidth="1"/>
    <col min="2" max="2" width="39.42578125" style="4" customWidth="1"/>
    <col min="3" max="4" width="15.140625" style="4" customWidth="1"/>
    <col min="5" max="6" width="11.5703125" style="4" customWidth="1"/>
    <col min="7" max="7" width="22" style="4" customWidth="1"/>
    <col min="8" max="8" width="16.5703125" style="4" customWidth="1"/>
    <col min="9" max="13" width="17.85546875" style="4" customWidth="1"/>
    <col min="14" max="14" width="14.140625" style="4" customWidth="1"/>
    <col min="15" max="15" width="6.42578125" style="4" customWidth="1"/>
    <col min="16" max="252" width="9.140625" style="4" customWidth="1"/>
    <col min="253" max="255" width="10.7109375" style="4"/>
    <col min="256" max="256" width="3.5703125" style="4" customWidth="1"/>
    <col min="257" max="257" width="39.42578125" style="4" customWidth="1"/>
    <col min="258" max="259" width="15.140625" style="4" customWidth="1"/>
    <col min="260" max="261" width="11.5703125" style="4" customWidth="1"/>
    <col min="262" max="262" width="22" style="4" customWidth="1"/>
    <col min="263" max="263" width="16.5703125" style="4" customWidth="1"/>
    <col min="264" max="268" width="17.85546875" style="4" customWidth="1"/>
    <col min="269" max="269" width="19.7109375" style="4" customWidth="1"/>
    <col min="270" max="270" width="14.140625" style="4" customWidth="1"/>
    <col min="271" max="271" width="6.42578125" style="4" customWidth="1"/>
    <col min="272" max="508" width="9.140625" style="4" customWidth="1"/>
    <col min="509" max="511" width="10.7109375" style="4"/>
    <col min="512" max="512" width="3.5703125" style="4" customWidth="1"/>
    <col min="513" max="513" width="39.42578125" style="4" customWidth="1"/>
    <col min="514" max="515" width="15.140625" style="4" customWidth="1"/>
    <col min="516" max="517" width="11.5703125" style="4" customWidth="1"/>
    <col min="518" max="518" width="22" style="4" customWidth="1"/>
    <col min="519" max="519" width="16.5703125" style="4" customWidth="1"/>
    <col min="520" max="524" width="17.85546875" style="4" customWidth="1"/>
    <col min="525" max="525" width="19.7109375" style="4" customWidth="1"/>
    <col min="526" max="526" width="14.140625" style="4" customWidth="1"/>
    <col min="527" max="527" width="6.42578125" style="4" customWidth="1"/>
    <col min="528" max="764" width="9.140625" style="4" customWidth="1"/>
    <col min="765" max="767" width="10.7109375" style="4"/>
    <col min="768" max="768" width="3.5703125" style="4" customWidth="1"/>
    <col min="769" max="769" width="39.42578125" style="4" customWidth="1"/>
    <col min="770" max="771" width="15.140625" style="4" customWidth="1"/>
    <col min="772" max="773" width="11.5703125" style="4" customWidth="1"/>
    <col min="774" max="774" width="22" style="4" customWidth="1"/>
    <col min="775" max="775" width="16.5703125" style="4" customWidth="1"/>
    <col min="776" max="780" width="17.85546875" style="4" customWidth="1"/>
    <col min="781" max="781" width="19.7109375" style="4" customWidth="1"/>
    <col min="782" max="782" width="14.140625" style="4" customWidth="1"/>
    <col min="783" max="783" width="6.42578125" style="4" customWidth="1"/>
    <col min="784" max="1020" width="9.140625" style="4" customWidth="1"/>
    <col min="1021" max="1023" width="10.7109375" style="4"/>
    <col min="1024" max="1024" width="3.5703125" style="4" customWidth="1"/>
    <col min="1025" max="1025" width="39.42578125" style="4" customWidth="1"/>
    <col min="1026" max="1027" width="15.140625" style="4" customWidth="1"/>
    <col min="1028" max="1029" width="11.5703125" style="4" customWidth="1"/>
    <col min="1030" max="1030" width="22" style="4" customWidth="1"/>
    <col min="1031" max="1031" width="16.5703125" style="4" customWidth="1"/>
    <col min="1032" max="1036" width="17.85546875" style="4" customWidth="1"/>
    <col min="1037" max="1037" width="19.7109375" style="4" customWidth="1"/>
    <col min="1038" max="1038" width="14.140625" style="4" customWidth="1"/>
    <col min="1039" max="1039" width="6.42578125" style="4" customWidth="1"/>
    <col min="1040" max="1276" width="9.140625" style="4" customWidth="1"/>
    <col min="1277" max="1279" width="10.7109375" style="4"/>
    <col min="1280" max="1280" width="3.5703125" style="4" customWidth="1"/>
    <col min="1281" max="1281" width="39.42578125" style="4" customWidth="1"/>
    <col min="1282" max="1283" width="15.140625" style="4" customWidth="1"/>
    <col min="1284" max="1285" width="11.5703125" style="4" customWidth="1"/>
    <col min="1286" max="1286" width="22" style="4" customWidth="1"/>
    <col min="1287" max="1287" width="16.5703125" style="4" customWidth="1"/>
    <col min="1288" max="1292" width="17.85546875" style="4" customWidth="1"/>
    <col min="1293" max="1293" width="19.7109375" style="4" customWidth="1"/>
    <col min="1294" max="1294" width="14.140625" style="4" customWidth="1"/>
    <col min="1295" max="1295" width="6.42578125" style="4" customWidth="1"/>
    <col min="1296" max="1532" width="9.140625" style="4" customWidth="1"/>
    <col min="1533" max="1535" width="10.7109375" style="4"/>
    <col min="1536" max="1536" width="3.5703125" style="4" customWidth="1"/>
    <col min="1537" max="1537" width="39.42578125" style="4" customWidth="1"/>
    <col min="1538" max="1539" width="15.140625" style="4" customWidth="1"/>
    <col min="1540" max="1541" width="11.5703125" style="4" customWidth="1"/>
    <col min="1542" max="1542" width="22" style="4" customWidth="1"/>
    <col min="1543" max="1543" width="16.5703125" style="4" customWidth="1"/>
    <col min="1544" max="1548" width="17.85546875" style="4" customWidth="1"/>
    <col min="1549" max="1549" width="19.7109375" style="4" customWidth="1"/>
    <col min="1550" max="1550" width="14.140625" style="4" customWidth="1"/>
    <col min="1551" max="1551" width="6.42578125" style="4" customWidth="1"/>
    <col min="1552" max="1788" width="9.140625" style="4" customWidth="1"/>
    <col min="1789" max="1791" width="10.7109375" style="4"/>
    <col min="1792" max="1792" width="3.5703125" style="4" customWidth="1"/>
    <col min="1793" max="1793" width="39.42578125" style="4" customWidth="1"/>
    <col min="1794" max="1795" width="15.140625" style="4" customWidth="1"/>
    <col min="1796" max="1797" width="11.5703125" style="4" customWidth="1"/>
    <col min="1798" max="1798" width="22" style="4" customWidth="1"/>
    <col min="1799" max="1799" width="16.5703125" style="4" customWidth="1"/>
    <col min="1800" max="1804" width="17.85546875" style="4" customWidth="1"/>
    <col min="1805" max="1805" width="19.7109375" style="4" customWidth="1"/>
    <col min="1806" max="1806" width="14.140625" style="4" customWidth="1"/>
    <col min="1807" max="1807" width="6.42578125" style="4" customWidth="1"/>
    <col min="1808" max="2044" width="9.140625" style="4" customWidth="1"/>
    <col min="2045" max="2047" width="10.7109375" style="4"/>
    <col min="2048" max="2048" width="3.5703125" style="4" customWidth="1"/>
    <col min="2049" max="2049" width="39.42578125" style="4" customWidth="1"/>
    <col min="2050" max="2051" width="15.140625" style="4" customWidth="1"/>
    <col min="2052" max="2053" width="11.5703125" style="4" customWidth="1"/>
    <col min="2054" max="2054" width="22" style="4" customWidth="1"/>
    <col min="2055" max="2055" width="16.5703125" style="4" customWidth="1"/>
    <col min="2056" max="2060" width="17.85546875" style="4" customWidth="1"/>
    <col min="2061" max="2061" width="19.7109375" style="4" customWidth="1"/>
    <col min="2062" max="2062" width="14.140625" style="4" customWidth="1"/>
    <col min="2063" max="2063" width="6.42578125" style="4" customWidth="1"/>
    <col min="2064" max="2300" width="9.140625" style="4" customWidth="1"/>
    <col min="2301" max="2303" width="10.7109375" style="4"/>
    <col min="2304" max="2304" width="3.5703125" style="4" customWidth="1"/>
    <col min="2305" max="2305" width="39.42578125" style="4" customWidth="1"/>
    <col min="2306" max="2307" width="15.140625" style="4" customWidth="1"/>
    <col min="2308" max="2309" width="11.5703125" style="4" customWidth="1"/>
    <col min="2310" max="2310" width="22" style="4" customWidth="1"/>
    <col min="2311" max="2311" width="16.5703125" style="4" customWidth="1"/>
    <col min="2312" max="2316" width="17.85546875" style="4" customWidth="1"/>
    <col min="2317" max="2317" width="19.7109375" style="4" customWidth="1"/>
    <col min="2318" max="2318" width="14.140625" style="4" customWidth="1"/>
    <col min="2319" max="2319" width="6.42578125" style="4" customWidth="1"/>
    <col min="2320" max="2556" width="9.140625" style="4" customWidth="1"/>
    <col min="2557" max="2559" width="10.7109375" style="4"/>
    <col min="2560" max="2560" width="3.5703125" style="4" customWidth="1"/>
    <col min="2561" max="2561" width="39.42578125" style="4" customWidth="1"/>
    <col min="2562" max="2563" width="15.140625" style="4" customWidth="1"/>
    <col min="2564" max="2565" width="11.5703125" style="4" customWidth="1"/>
    <col min="2566" max="2566" width="22" style="4" customWidth="1"/>
    <col min="2567" max="2567" width="16.5703125" style="4" customWidth="1"/>
    <col min="2568" max="2572" width="17.85546875" style="4" customWidth="1"/>
    <col min="2573" max="2573" width="19.7109375" style="4" customWidth="1"/>
    <col min="2574" max="2574" width="14.140625" style="4" customWidth="1"/>
    <col min="2575" max="2575" width="6.42578125" style="4" customWidth="1"/>
    <col min="2576" max="2812" width="9.140625" style="4" customWidth="1"/>
    <col min="2813" max="2815" width="10.7109375" style="4"/>
    <col min="2816" max="2816" width="3.5703125" style="4" customWidth="1"/>
    <col min="2817" max="2817" width="39.42578125" style="4" customWidth="1"/>
    <col min="2818" max="2819" width="15.140625" style="4" customWidth="1"/>
    <col min="2820" max="2821" width="11.5703125" style="4" customWidth="1"/>
    <col min="2822" max="2822" width="22" style="4" customWidth="1"/>
    <col min="2823" max="2823" width="16.5703125" style="4" customWidth="1"/>
    <col min="2824" max="2828" width="17.85546875" style="4" customWidth="1"/>
    <col min="2829" max="2829" width="19.7109375" style="4" customWidth="1"/>
    <col min="2830" max="2830" width="14.140625" style="4" customWidth="1"/>
    <col min="2831" max="2831" width="6.42578125" style="4" customWidth="1"/>
    <col min="2832" max="3068" width="9.140625" style="4" customWidth="1"/>
    <col min="3069" max="3071" width="10.7109375" style="4"/>
    <col min="3072" max="3072" width="3.5703125" style="4" customWidth="1"/>
    <col min="3073" max="3073" width="39.42578125" style="4" customWidth="1"/>
    <col min="3074" max="3075" width="15.140625" style="4" customWidth="1"/>
    <col min="3076" max="3077" width="11.5703125" style="4" customWidth="1"/>
    <col min="3078" max="3078" width="22" style="4" customWidth="1"/>
    <col min="3079" max="3079" width="16.5703125" style="4" customWidth="1"/>
    <col min="3080" max="3084" width="17.85546875" style="4" customWidth="1"/>
    <col min="3085" max="3085" width="19.7109375" style="4" customWidth="1"/>
    <col min="3086" max="3086" width="14.140625" style="4" customWidth="1"/>
    <col min="3087" max="3087" width="6.42578125" style="4" customWidth="1"/>
    <col min="3088" max="3324" width="9.140625" style="4" customWidth="1"/>
    <col min="3325" max="3327" width="10.7109375" style="4"/>
    <col min="3328" max="3328" width="3.5703125" style="4" customWidth="1"/>
    <col min="3329" max="3329" width="39.42578125" style="4" customWidth="1"/>
    <col min="3330" max="3331" width="15.140625" style="4" customWidth="1"/>
    <col min="3332" max="3333" width="11.5703125" style="4" customWidth="1"/>
    <col min="3334" max="3334" width="22" style="4" customWidth="1"/>
    <col min="3335" max="3335" width="16.5703125" style="4" customWidth="1"/>
    <col min="3336" max="3340" width="17.85546875" style="4" customWidth="1"/>
    <col min="3341" max="3341" width="19.7109375" style="4" customWidth="1"/>
    <col min="3342" max="3342" width="14.140625" style="4" customWidth="1"/>
    <col min="3343" max="3343" width="6.42578125" style="4" customWidth="1"/>
    <col min="3344" max="3580" width="9.140625" style="4" customWidth="1"/>
    <col min="3581" max="3583" width="10.7109375" style="4"/>
    <col min="3584" max="3584" width="3.5703125" style="4" customWidth="1"/>
    <col min="3585" max="3585" width="39.42578125" style="4" customWidth="1"/>
    <col min="3586" max="3587" width="15.140625" style="4" customWidth="1"/>
    <col min="3588" max="3589" width="11.5703125" style="4" customWidth="1"/>
    <col min="3590" max="3590" width="22" style="4" customWidth="1"/>
    <col min="3591" max="3591" width="16.5703125" style="4" customWidth="1"/>
    <col min="3592" max="3596" width="17.85546875" style="4" customWidth="1"/>
    <col min="3597" max="3597" width="19.7109375" style="4" customWidth="1"/>
    <col min="3598" max="3598" width="14.140625" style="4" customWidth="1"/>
    <col min="3599" max="3599" width="6.42578125" style="4" customWidth="1"/>
    <col min="3600" max="3836" width="9.140625" style="4" customWidth="1"/>
    <col min="3837" max="3839" width="10.7109375" style="4"/>
    <col min="3840" max="3840" width="3.5703125" style="4" customWidth="1"/>
    <col min="3841" max="3841" width="39.42578125" style="4" customWidth="1"/>
    <col min="3842" max="3843" width="15.140625" style="4" customWidth="1"/>
    <col min="3844" max="3845" width="11.5703125" style="4" customWidth="1"/>
    <col min="3846" max="3846" width="22" style="4" customWidth="1"/>
    <col min="3847" max="3847" width="16.5703125" style="4" customWidth="1"/>
    <col min="3848" max="3852" width="17.85546875" style="4" customWidth="1"/>
    <col min="3853" max="3853" width="19.7109375" style="4" customWidth="1"/>
    <col min="3854" max="3854" width="14.140625" style="4" customWidth="1"/>
    <col min="3855" max="3855" width="6.42578125" style="4" customWidth="1"/>
    <col min="3856" max="4092" width="9.140625" style="4" customWidth="1"/>
    <col min="4093" max="4095" width="10.7109375" style="4"/>
    <col min="4096" max="4096" width="3.5703125" style="4" customWidth="1"/>
    <col min="4097" max="4097" width="39.42578125" style="4" customWidth="1"/>
    <col min="4098" max="4099" width="15.140625" style="4" customWidth="1"/>
    <col min="4100" max="4101" width="11.5703125" style="4" customWidth="1"/>
    <col min="4102" max="4102" width="22" style="4" customWidth="1"/>
    <col min="4103" max="4103" width="16.5703125" style="4" customWidth="1"/>
    <col min="4104" max="4108" width="17.85546875" style="4" customWidth="1"/>
    <col min="4109" max="4109" width="19.7109375" style="4" customWidth="1"/>
    <col min="4110" max="4110" width="14.140625" style="4" customWidth="1"/>
    <col min="4111" max="4111" width="6.42578125" style="4" customWidth="1"/>
    <col min="4112" max="4348" width="9.140625" style="4" customWidth="1"/>
    <col min="4349" max="4351" width="10.7109375" style="4"/>
    <col min="4352" max="4352" width="3.5703125" style="4" customWidth="1"/>
    <col min="4353" max="4353" width="39.42578125" style="4" customWidth="1"/>
    <col min="4354" max="4355" width="15.140625" style="4" customWidth="1"/>
    <col min="4356" max="4357" width="11.5703125" style="4" customWidth="1"/>
    <col min="4358" max="4358" width="22" style="4" customWidth="1"/>
    <col min="4359" max="4359" width="16.5703125" style="4" customWidth="1"/>
    <col min="4360" max="4364" width="17.85546875" style="4" customWidth="1"/>
    <col min="4365" max="4365" width="19.7109375" style="4" customWidth="1"/>
    <col min="4366" max="4366" width="14.140625" style="4" customWidth="1"/>
    <col min="4367" max="4367" width="6.42578125" style="4" customWidth="1"/>
    <col min="4368" max="4604" width="9.140625" style="4" customWidth="1"/>
    <col min="4605" max="4607" width="10.7109375" style="4"/>
    <col min="4608" max="4608" width="3.5703125" style="4" customWidth="1"/>
    <col min="4609" max="4609" width="39.42578125" style="4" customWidth="1"/>
    <col min="4610" max="4611" width="15.140625" style="4" customWidth="1"/>
    <col min="4612" max="4613" width="11.5703125" style="4" customWidth="1"/>
    <col min="4614" max="4614" width="22" style="4" customWidth="1"/>
    <col min="4615" max="4615" width="16.5703125" style="4" customWidth="1"/>
    <col min="4616" max="4620" width="17.85546875" style="4" customWidth="1"/>
    <col min="4621" max="4621" width="19.7109375" style="4" customWidth="1"/>
    <col min="4622" max="4622" width="14.140625" style="4" customWidth="1"/>
    <col min="4623" max="4623" width="6.42578125" style="4" customWidth="1"/>
    <col min="4624" max="4860" width="9.140625" style="4" customWidth="1"/>
    <col min="4861" max="4863" width="10.7109375" style="4"/>
    <col min="4864" max="4864" width="3.5703125" style="4" customWidth="1"/>
    <col min="4865" max="4865" width="39.42578125" style="4" customWidth="1"/>
    <col min="4866" max="4867" width="15.140625" style="4" customWidth="1"/>
    <col min="4868" max="4869" width="11.5703125" style="4" customWidth="1"/>
    <col min="4870" max="4870" width="22" style="4" customWidth="1"/>
    <col min="4871" max="4871" width="16.5703125" style="4" customWidth="1"/>
    <col min="4872" max="4876" width="17.85546875" style="4" customWidth="1"/>
    <col min="4877" max="4877" width="19.7109375" style="4" customWidth="1"/>
    <col min="4878" max="4878" width="14.140625" style="4" customWidth="1"/>
    <col min="4879" max="4879" width="6.42578125" style="4" customWidth="1"/>
    <col min="4880" max="5116" width="9.140625" style="4" customWidth="1"/>
    <col min="5117" max="5119" width="10.7109375" style="4"/>
    <col min="5120" max="5120" width="3.5703125" style="4" customWidth="1"/>
    <col min="5121" max="5121" width="39.42578125" style="4" customWidth="1"/>
    <col min="5122" max="5123" width="15.140625" style="4" customWidth="1"/>
    <col min="5124" max="5125" width="11.5703125" style="4" customWidth="1"/>
    <col min="5126" max="5126" width="22" style="4" customWidth="1"/>
    <col min="5127" max="5127" width="16.5703125" style="4" customWidth="1"/>
    <col min="5128" max="5132" width="17.85546875" style="4" customWidth="1"/>
    <col min="5133" max="5133" width="19.7109375" style="4" customWidth="1"/>
    <col min="5134" max="5134" width="14.140625" style="4" customWidth="1"/>
    <col min="5135" max="5135" width="6.42578125" style="4" customWidth="1"/>
    <col min="5136" max="5372" width="9.140625" style="4" customWidth="1"/>
    <col min="5373" max="5375" width="10.7109375" style="4"/>
    <col min="5376" max="5376" width="3.5703125" style="4" customWidth="1"/>
    <col min="5377" max="5377" width="39.42578125" style="4" customWidth="1"/>
    <col min="5378" max="5379" width="15.140625" style="4" customWidth="1"/>
    <col min="5380" max="5381" width="11.5703125" style="4" customWidth="1"/>
    <col min="5382" max="5382" width="22" style="4" customWidth="1"/>
    <col min="5383" max="5383" width="16.5703125" style="4" customWidth="1"/>
    <col min="5384" max="5388" width="17.85546875" style="4" customWidth="1"/>
    <col min="5389" max="5389" width="19.7109375" style="4" customWidth="1"/>
    <col min="5390" max="5390" width="14.140625" style="4" customWidth="1"/>
    <col min="5391" max="5391" width="6.42578125" style="4" customWidth="1"/>
    <col min="5392" max="5628" width="9.140625" style="4" customWidth="1"/>
    <col min="5629" max="5631" width="10.7109375" style="4"/>
    <col min="5632" max="5632" width="3.5703125" style="4" customWidth="1"/>
    <col min="5633" max="5633" width="39.42578125" style="4" customWidth="1"/>
    <col min="5634" max="5635" width="15.140625" style="4" customWidth="1"/>
    <col min="5636" max="5637" width="11.5703125" style="4" customWidth="1"/>
    <col min="5638" max="5638" width="22" style="4" customWidth="1"/>
    <col min="5639" max="5639" width="16.5703125" style="4" customWidth="1"/>
    <col min="5640" max="5644" width="17.85546875" style="4" customWidth="1"/>
    <col min="5645" max="5645" width="19.7109375" style="4" customWidth="1"/>
    <col min="5646" max="5646" width="14.140625" style="4" customWidth="1"/>
    <col min="5647" max="5647" width="6.42578125" style="4" customWidth="1"/>
    <col min="5648" max="5884" width="9.140625" style="4" customWidth="1"/>
    <col min="5885" max="5887" width="10.7109375" style="4"/>
    <col min="5888" max="5888" width="3.5703125" style="4" customWidth="1"/>
    <col min="5889" max="5889" width="39.42578125" style="4" customWidth="1"/>
    <col min="5890" max="5891" width="15.140625" style="4" customWidth="1"/>
    <col min="5892" max="5893" width="11.5703125" style="4" customWidth="1"/>
    <col min="5894" max="5894" width="22" style="4" customWidth="1"/>
    <col min="5895" max="5895" width="16.5703125" style="4" customWidth="1"/>
    <col min="5896" max="5900" width="17.85546875" style="4" customWidth="1"/>
    <col min="5901" max="5901" width="19.7109375" style="4" customWidth="1"/>
    <col min="5902" max="5902" width="14.140625" style="4" customWidth="1"/>
    <col min="5903" max="5903" width="6.42578125" style="4" customWidth="1"/>
    <col min="5904" max="6140" width="9.140625" style="4" customWidth="1"/>
    <col min="6141" max="6143" width="10.7109375" style="4"/>
    <col min="6144" max="6144" width="3.5703125" style="4" customWidth="1"/>
    <col min="6145" max="6145" width="39.42578125" style="4" customWidth="1"/>
    <col min="6146" max="6147" width="15.140625" style="4" customWidth="1"/>
    <col min="6148" max="6149" width="11.5703125" style="4" customWidth="1"/>
    <col min="6150" max="6150" width="22" style="4" customWidth="1"/>
    <col min="6151" max="6151" width="16.5703125" style="4" customWidth="1"/>
    <col min="6152" max="6156" width="17.85546875" style="4" customWidth="1"/>
    <col min="6157" max="6157" width="19.7109375" style="4" customWidth="1"/>
    <col min="6158" max="6158" width="14.140625" style="4" customWidth="1"/>
    <col min="6159" max="6159" width="6.42578125" style="4" customWidth="1"/>
    <col min="6160" max="6396" width="9.140625" style="4" customWidth="1"/>
    <col min="6397" max="6399" width="10.7109375" style="4"/>
    <col min="6400" max="6400" width="3.5703125" style="4" customWidth="1"/>
    <col min="6401" max="6401" width="39.42578125" style="4" customWidth="1"/>
    <col min="6402" max="6403" width="15.140625" style="4" customWidth="1"/>
    <col min="6404" max="6405" width="11.5703125" style="4" customWidth="1"/>
    <col min="6406" max="6406" width="22" style="4" customWidth="1"/>
    <col min="6407" max="6407" width="16.5703125" style="4" customWidth="1"/>
    <col min="6408" max="6412" width="17.85546875" style="4" customWidth="1"/>
    <col min="6413" max="6413" width="19.7109375" style="4" customWidth="1"/>
    <col min="6414" max="6414" width="14.140625" style="4" customWidth="1"/>
    <col min="6415" max="6415" width="6.42578125" style="4" customWidth="1"/>
    <col min="6416" max="6652" width="9.140625" style="4" customWidth="1"/>
    <col min="6653" max="6655" width="10.7109375" style="4"/>
    <col min="6656" max="6656" width="3.5703125" style="4" customWidth="1"/>
    <col min="6657" max="6657" width="39.42578125" style="4" customWidth="1"/>
    <col min="6658" max="6659" width="15.140625" style="4" customWidth="1"/>
    <col min="6660" max="6661" width="11.5703125" style="4" customWidth="1"/>
    <col min="6662" max="6662" width="22" style="4" customWidth="1"/>
    <col min="6663" max="6663" width="16.5703125" style="4" customWidth="1"/>
    <col min="6664" max="6668" width="17.85546875" style="4" customWidth="1"/>
    <col min="6669" max="6669" width="19.7109375" style="4" customWidth="1"/>
    <col min="6670" max="6670" width="14.140625" style="4" customWidth="1"/>
    <col min="6671" max="6671" width="6.42578125" style="4" customWidth="1"/>
    <col min="6672" max="6908" width="9.140625" style="4" customWidth="1"/>
    <col min="6909" max="6911" width="10.7109375" style="4"/>
    <col min="6912" max="6912" width="3.5703125" style="4" customWidth="1"/>
    <col min="6913" max="6913" width="39.42578125" style="4" customWidth="1"/>
    <col min="6914" max="6915" width="15.140625" style="4" customWidth="1"/>
    <col min="6916" max="6917" width="11.5703125" style="4" customWidth="1"/>
    <col min="6918" max="6918" width="22" style="4" customWidth="1"/>
    <col min="6919" max="6919" width="16.5703125" style="4" customWidth="1"/>
    <col min="6920" max="6924" width="17.85546875" style="4" customWidth="1"/>
    <col min="6925" max="6925" width="19.7109375" style="4" customWidth="1"/>
    <col min="6926" max="6926" width="14.140625" style="4" customWidth="1"/>
    <col min="6927" max="6927" width="6.42578125" style="4" customWidth="1"/>
    <col min="6928" max="7164" width="9.140625" style="4" customWidth="1"/>
    <col min="7165" max="7167" width="10.7109375" style="4"/>
    <col min="7168" max="7168" width="3.5703125" style="4" customWidth="1"/>
    <col min="7169" max="7169" width="39.42578125" style="4" customWidth="1"/>
    <col min="7170" max="7171" width="15.140625" style="4" customWidth="1"/>
    <col min="7172" max="7173" width="11.5703125" style="4" customWidth="1"/>
    <col min="7174" max="7174" width="22" style="4" customWidth="1"/>
    <col min="7175" max="7175" width="16.5703125" style="4" customWidth="1"/>
    <col min="7176" max="7180" width="17.85546875" style="4" customWidth="1"/>
    <col min="7181" max="7181" width="19.7109375" style="4" customWidth="1"/>
    <col min="7182" max="7182" width="14.140625" style="4" customWidth="1"/>
    <col min="7183" max="7183" width="6.42578125" style="4" customWidth="1"/>
    <col min="7184" max="7420" width="9.140625" style="4" customWidth="1"/>
    <col min="7421" max="7423" width="10.7109375" style="4"/>
    <col min="7424" max="7424" width="3.5703125" style="4" customWidth="1"/>
    <col min="7425" max="7425" width="39.42578125" style="4" customWidth="1"/>
    <col min="7426" max="7427" width="15.140625" style="4" customWidth="1"/>
    <col min="7428" max="7429" width="11.5703125" style="4" customWidth="1"/>
    <col min="7430" max="7430" width="22" style="4" customWidth="1"/>
    <col min="7431" max="7431" width="16.5703125" style="4" customWidth="1"/>
    <col min="7432" max="7436" width="17.85546875" style="4" customWidth="1"/>
    <col min="7437" max="7437" width="19.7109375" style="4" customWidth="1"/>
    <col min="7438" max="7438" width="14.140625" style="4" customWidth="1"/>
    <col min="7439" max="7439" width="6.42578125" style="4" customWidth="1"/>
    <col min="7440" max="7676" width="9.140625" style="4" customWidth="1"/>
    <col min="7677" max="7679" width="10.7109375" style="4"/>
    <col min="7680" max="7680" width="3.5703125" style="4" customWidth="1"/>
    <col min="7681" max="7681" width="39.42578125" style="4" customWidth="1"/>
    <col min="7682" max="7683" width="15.140625" style="4" customWidth="1"/>
    <col min="7684" max="7685" width="11.5703125" style="4" customWidth="1"/>
    <col min="7686" max="7686" width="22" style="4" customWidth="1"/>
    <col min="7687" max="7687" width="16.5703125" style="4" customWidth="1"/>
    <col min="7688" max="7692" width="17.85546875" style="4" customWidth="1"/>
    <col min="7693" max="7693" width="19.7109375" style="4" customWidth="1"/>
    <col min="7694" max="7694" width="14.140625" style="4" customWidth="1"/>
    <col min="7695" max="7695" width="6.42578125" style="4" customWidth="1"/>
    <col min="7696" max="7932" width="9.140625" style="4" customWidth="1"/>
    <col min="7933" max="7935" width="10.7109375" style="4"/>
    <col min="7936" max="7936" width="3.5703125" style="4" customWidth="1"/>
    <col min="7937" max="7937" width="39.42578125" style="4" customWidth="1"/>
    <col min="7938" max="7939" width="15.140625" style="4" customWidth="1"/>
    <col min="7940" max="7941" width="11.5703125" style="4" customWidth="1"/>
    <col min="7942" max="7942" width="22" style="4" customWidth="1"/>
    <col min="7943" max="7943" width="16.5703125" style="4" customWidth="1"/>
    <col min="7944" max="7948" width="17.85546875" style="4" customWidth="1"/>
    <col min="7949" max="7949" width="19.7109375" style="4" customWidth="1"/>
    <col min="7950" max="7950" width="14.140625" style="4" customWidth="1"/>
    <col min="7951" max="7951" width="6.42578125" style="4" customWidth="1"/>
    <col min="7952" max="8188" width="9.140625" style="4" customWidth="1"/>
    <col min="8189" max="8191" width="10.7109375" style="4"/>
    <col min="8192" max="8192" width="3.5703125" style="4" customWidth="1"/>
    <col min="8193" max="8193" width="39.42578125" style="4" customWidth="1"/>
    <col min="8194" max="8195" width="15.140625" style="4" customWidth="1"/>
    <col min="8196" max="8197" width="11.5703125" style="4" customWidth="1"/>
    <col min="8198" max="8198" width="22" style="4" customWidth="1"/>
    <col min="8199" max="8199" width="16.5703125" style="4" customWidth="1"/>
    <col min="8200" max="8204" width="17.85546875" style="4" customWidth="1"/>
    <col min="8205" max="8205" width="19.7109375" style="4" customWidth="1"/>
    <col min="8206" max="8206" width="14.140625" style="4" customWidth="1"/>
    <col min="8207" max="8207" width="6.42578125" style="4" customWidth="1"/>
    <col min="8208" max="8444" width="9.140625" style="4" customWidth="1"/>
    <col min="8445" max="8447" width="10.7109375" style="4"/>
    <col min="8448" max="8448" width="3.5703125" style="4" customWidth="1"/>
    <col min="8449" max="8449" width="39.42578125" style="4" customWidth="1"/>
    <col min="8450" max="8451" width="15.140625" style="4" customWidth="1"/>
    <col min="8452" max="8453" width="11.5703125" style="4" customWidth="1"/>
    <col min="8454" max="8454" width="22" style="4" customWidth="1"/>
    <col min="8455" max="8455" width="16.5703125" style="4" customWidth="1"/>
    <col min="8456" max="8460" width="17.85546875" style="4" customWidth="1"/>
    <col min="8461" max="8461" width="19.7109375" style="4" customWidth="1"/>
    <col min="8462" max="8462" width="14.140625" style="4" customWidth="1"/>
    <col min="8463" max="8463" width="6.42578125" style="4" customWidth="1"/>
    <col min="8464" max="8700" width="9.140625" style="4" customWidth="1"/>
    <col min="8701" max="8703" width="10.7109375" style="4"/>
    <col min="8704" max="8704" width="3.5703125" style="4" customWidth="1"/>
    <col min="8705" max="8705" width="39.42578125" style="4" customWidth="1"/>
    <col min="8706" max="8707" width="15.140625" style="4" customWidth="1"/>
    <col min="8708" max="8709" width="11.5703125" style="4" customWidth="1"/>
    <col min="8710" max="8710" width="22" style="4" customWidth="1"/>
    <col min="8711" max="8711" width="16.5703125" style="4" customWidth="1"/>
    <col min="8712" max="8716" width="17.85546875" style="4" customWidth="1"/>
    <col min="8717" max="8717" width="19.7109375" style="4" customWidth="1"/>
    <col min="8718" max="8718" width="14.140625" style="4" customWidth="1"/>
    <col min="8719" max="8719" width="6.42578125" style="4" customWidth="1"/>
    <col min="8720" max="8956" width="9.140625" style="4" customWidth="1"/>
    <col min="8957" max="8959" width="10.7109375" style="4"/>
    <col min="8960" max="8960" width="3.5703125" style="4" customWidth="1"/>
    <col min="8961" max="8961" width="39.42578125" style="4" customWidth="1"/>
    <col min="8962" max="8963" width="15.140625" style="4" customWidth="1"/>
    <col min="8964" max="8965" width="11.5703125" style="4" customWidth="1"/>
    <col min="8966" max="8966" width="22" style="4" customWidth="1"/>
    <col min="8967" max="8967" width="16.5703125" style="4" customWidth="1"/>
    <col min="8968" max="8972" width="17.85546875" style="4" customWidth="1"/>
    <col min="8973" max="8973" width="19.7109375" style="4" customWidth="1"/>
    <col min="8974" max="8974" width="14.140625" style="4" customWidth="1"/>
    <col min="8975" max="8975" width="6.42578125" style="4" customWidth="1"/>
    <col min="8976" max="9212" width="9.140625" style="4" customWidth="1"/>
    <col min="9213" max="9215" width="10.7109375" style="4"/>
    <col min="9216" max="9216" width="3.5703125" style="4" customWidth="1"/>
    <col min="9217" max="9217" width="39.42578125" style="4" customWidth="1"/>
    <col min="9218" max="9219" width="15.140625" style="4" customWidth="1"/>
    <col min="9220" max="9221" width="11.5703125" style="4" customWidth="1"/>
    <col min="9222" max="9222" width="22" style="4" customWidth="1"/>
    <col min="9223" max="9223" width="16.5703125" style="4" customWidth="1"/>
    <col min="9224" max="9228" width="17.85546875" style="4" customWidth="1"/>
    <col min="9229" max="9229" width="19.7109375" style="4" customWidth="1"/>
    <col min="9230" max="9230" width="14.140625" style="4" customWidth="1"/>
    <col min="9231" max="9231" width="6.42578125" style="4" customWidth="1"/>
    <col min="9232" max="9468" width="9.140625" style="4" customWidth="1"/>
    <col min="9469" max="9471" width="10.7109375" style="4"/>
    <col min="9472" max="9472" width="3.5703125" style="4" customWidth="1"/>
    <col min="9473" max="9473" width="39.42578125" style="4" customWidth="1"/>
    <col min="9474" max="9475" width="15.140625" style="4" customWidth="1"/>
    <col min="9476" max="9477" width="11.5703125" style="4" customWidth="1"/>
    <col min="9478" max="9478" width="22" style="4" customWidth="1"/>
    <col min="9479" max="9479" width="16.5703125" style="4" customWidth="1"/>
    <col min="9480" max="9484" width="17.85546875" style="4" customWidth="1"/>
    <col min="9485" max="9485" width="19.7109375" style="4" customWidth="1"/>
    <col min="9486" max="9486" width="14.140625" style="4" customWidth="1"/>
    <col min="9487" max="9487" width="6.42578125" style="4" customWidth="1"/>
    <col min="9488" max="9724" width="9.140625" style="4" customWidth="1"/>
    <col min="9725" max="9727" width="10.7109375" style="4"/>
    <col min="9728" max="9728" width="3.5703125" style="4" customWidth="1"/>
    <col min="9729" max="9729" width="39.42578125" style="4" customWidth="1"/>
    <col min="9730" max="9731" width="15.140625" style="4" customWidth="1"/>
    <col min="9732" max="9733" width="11.5703125" style="4" customWidth="1"/>
    <col min="9734" max="9734" width="22" style="4" customWidth="1"/>
    <col min="9735" max="9735" width="16.5703125" style="4" customWidth="1"/>
    <col min="9736" max="9740" width="17.85546875" style="4" customWidth="1"/>
    <col min="9741" max="9741" width="19.7109375" style="4" customWidth="1"/>
    <col min="9742" max="9742" width="14.140625" style="4" customWidth="1"/>
    <col min="9743" max="9743" width="6.42578125" style="4" customWidth="1"/>
    <col min="9744" max="9980" width="9.140625" style="4" customWidth="1"/>
    <col min="9981" max="9983" width="10.7109375" style="4"/>
    <col min="9984" max="9984" width="3.5703125" style="4" customWidth="1"/>
    <col min="9985" max="9985" width="39.42578125" style="4" customWidth="1"/>
    <col min="9986" max="9987" width="15.140625" style="4" customWidth="1"/>
    <col min="9988" max="9989" width="11.5703125" style="4" customWidth="1"/>
    <col min="9990" max="9990" width="22" style="4" customWidth="1"/>
    <col min="9991" max="9991" width="16.5703125" style="4" customWidth="1"/>
    <col min="9992" max="9996" width="17.85546875" style="4" customWidth="1"/>
    <col min="9997" max="9997" width="19.7109375" style="4" customWidth="1"/>
    <col min="9998" max="9998" width="14.140625" style="4" customWidth="1"/>
    <col min="9999" max="9999" width="6.42578125" style="4" customWidth="1"/>
    <col min="10000" max="10236" width="9.140625" style="4" customWidth="1"/>
    <col min="10237" max="10239" width="10.7109375" style="4"/>
    <col min="10240" max="10240" width="3.5703125" style="4" customWidth="1"/>
    <col min="10241" max="10241" width="39.42578125" style="4" customWidth="1"/>
    <col min="10242" max="10243" width="15.140625" style="4" customWidth="1"/>
    <col min="10244" max="10245" width="11.5703125" style="4" customWidth="1"/>
    <col min="10246" max="10246" width="22" style="4" customWidth="1"/>
    <col min="10247" max="10247" width="16.5703125" style="4" customWidth="1"/>
    <col min="10248" max="10252" width="17.85546875" style="4" customWidth="1"/>
    <col min="10253" max="10253" width="19.7109375" style="4" customWidth="1"/>
    <col min="10254" max="10254" width="14.140625" style="4" customWidth="1"/>
    <col min="10255" max="10255" width="6.42578125" style="4" customWidth="1"/>
    <col min="10256" max="10492" width="9.140625" style="4" customWidth="1"/>
    <col min="10493" max="10495" width="10.7109375" style="4"/>
    <col min="10496" max="10496" width="3.5703125" style="4" customWidth="1"/>
    <col min="10497" max="10497" width="39.42578125" style="4" customWidth="1"/>
    <col min="10498" max="10499" width="15.140625" style="4" customWidth="1"/>
    <col min="10500" max="10501" width="11.5703125" style="4" customWidth="1"/>
    <col min="10502" max="10502" width="22" style="4" customWidth="1"/>
    <col min="10503" max="10503" width="16.5703125" style="4" customWidth="1"/>
    <col min="10504" max="10508" width="17.85546875" style="4" customWidth="1"/>
    <col min="10509" max="10509" width="19.7109375" style="4" customWidth="1"/>
    <col min="10510" max="10510" width="14.140625" style="4" customWidth="1"/>
    <col min="10511" max="10511" width="6.42578125" style="4" customWidth="1"/>
    <col min="10512" max="10748" width="9.140625" style="4" customWidth="1"/>
    <col min="10749" max="10751" width="10.7109375" style="4"/>
    <col min="10752" max="10752" width="3.5703125" style="4" customWidth="1"/>
    <col min="10753" max="10753" width="39.42578125" style="4" customWidth="1"/>
    <col min="10754" max="10755" width="15.140625" style="4" customWidth="1"/>
    <col min="10756" max="10757" width="11.5703125" style="4" customWidth="1"/>
    <col min="10758" max="10758" width="22" style="4" customWidth="1"/>
    <col min="10759" max="10759" width="16.5703125" style="4" customWidth="1"/>
    <col min="10760" max="10764" width="17.85546875" style="4" customWidth="1"/>
    <col min="10765" max="10765" width="19.7109375" style="4" customWidth="1"/>
    <col min="10766" max="10766" width="14.140625" style="4" customWidth="1"/>
    <col min="10767" max="10767" width="6.42578125" style="4" customWidth="1"/>
    <col min="10768" max="11004" width="9.140625" style="4" customWidth="1"/>
    <col min="11005" max="11007" width="10.7109375" style="4"/>
    <col min="11008" max="11008" width="3.5703125" style="4" customWidth="1"/>
    <col min="11009" max="11009" width="39.42578125" style="4" customWidth="1"/>
    <col min="11010" max="11011" width="15.140625" style="4" customWidth="1"/>
    <col min="11012" max="11013" width="11.5703125" style="4" customWidth="1"/>
    <col min="11014" max="11014" width="22" style="4" customWidth="1"/>
    <col min="11015" max="11015" width="16.5703125" style="4" customWidth="1"/>
    <col min="11016" max="11020" width="17.85546875" style="4" customWidth="1"/>
    <col min="11021" max="11021" width="19.7109375" style="4" customWidth="1"/>
    <col min="11022" max="11022" width="14.140625" style="4" customWidth="1"/>
    <col min="11023" max="11023" width="6.42578125" style="4" customWidth="1"/>
    <col min="11024" max="11260" width="9.140625" style="4" customWidth="1"/>
    <col min="11261" max="11263" width="10.7109375" style="4"/>
    <col min="11264" max="11264" width="3.5703125" style="4" customWidth="1"/>
    <col min="11265" max="11265" width="39.42578125" style="4" customWidth="1"/>
    <col min="11266" max="11267" width="15.140625" style="4" customWidth="1"/>
    <col min="11268" max="11269" width="11.5703125" style="4" customWidth="1"/>
    <col min="11270" max="11270" width="22" style="4" customWidth="1"/>
    <col min="11271" max="11271" width="16.5703125" style="4" customWidth="1"/>
    <col min="11272" max="11276" width="17.85546875" style="4" customWidth="1"/>
    <col min="11277" max="11277" width="19.7109375" style="4" customWidth="1"/>
    <col min="11278" max="11278" width="14.140625" style="4" customWidth="1"/>
    <col min="11279" max="11279" width="6.42578125" style="4" customWidth="1"/>
    <col min="11280" max="11516" width="9.140625" style="4" customWidth="1"/>
    <col min="11517" max="11519" width="10.7109375" style="4"/>
    <col min="11520" max="11520" width="3.5703125" style="4" customWidth="1"/>
    <col min="11521" max="11521" width="39.42578125" style="4" customWidth="1"/>
    <col min="11522" max="11523" width="15.140625" style="4" customWidth="1"/>
    <col min="11524" max="11525" width="11.5703125" style="4" customWidth="1"/>
    <col min="11526" max="11526" width="22" style="4" customWidth="1"/>
    <col min="11527" max="11527" width="16.5703125" style="4" customWidth="1"/>
    <col min="11528" max="11532" width="17.85546875" style="4" customWidth="1"/>
    <col min="11533" max="11533" width="19.7109375" style="4" customWidth="1"/>
    <col min="11534" max="11534" width="14.140625" style="4" customWidth="1"/>
    <col min="11535" max="11535" width="6.42578125" style="4" customWidth="1"/>
    <col min="11536" max="11772" width="9.140625" style="4" customWidth="1"/>
    <col min="11773" max="11775" width="10.7109375" style="4"/>
    <col min="11776" max="11776" width="3.5703125" style="4" customWidth="1"/>
    <col min="11777" max="11777" width="39.42578125" style="4" customWidth="1"/>
    <col min="11778" max="11779" width="15.140625" style="4" customWidth="1"/>
    <col min="11780" max="11781" width="11.5703125" style="4" customWidth="1"/>
    <col min="11782" max="11782" width="22" style="4" customWidth="1"/>
    <col min="11783" max="11783" width="16.5703125" style="4" customWidth="1"/>
    <col min="11784" max="11788" width="17.85546875" style="4" customWidth="1"/>
    <col min="11789" max="11789" width="19.7109375" style="4" customWidth="1"/>
    <col min="11790" max="11790" width="14.140625" style="4" customWidth="1"/>
    <col min="11791" max="11791" width="6.42578125" style="4" customWidth="1"/>
    <col min="11792" max="12028" width="9.140625" style="4" customWidth="1"/>
    <col min="12029" max="12031" width="10.7109375" style="4"/>
    <col min="12032" max="12032" width="3.5703125" style="4" customWidth="1"/>
    <col min="12033" max="12033" width="39.42578125" style="4" customWidth="1"/>
    <col min="12034" max="12035" width="15.140625" style="4" customWidth="1"/>
    <col min="12036" max="12037" width="11.5703125" style="4" customWidth="1"/>
    <col min="12038" max="12038" width="22" style="4" customWidth="1"/>
    <col min="12039" max="12039" width="16.5703125" style="4" customWidth="1"/>
    <col min="12040" max="12044" width="17.85546875" style="4" customWidth="1"/>
    <col min="12045" max="12045" width="19.7109375" style="4" customWidth="1"/>
    <col min="12046" max="12046" width="14.140625" style="4" customWidth="1"/>
    <col min="12047" max="12047" width="6.42578125" style="4" customWidth="1"/>
    <col min="12048" max="12284" width="9.140625" style="4" customWidth="1"/>
    <col min="12285" max="12287" width="10.7109375" style="4"/>
    <col min="12288" max="12288" width="3.5703125" style="4" customWidth="1"/>
    <col min="12289" max="12289" width="39.42578125" style="4" customWidth="1"/>
    <col min="12290" max="12291" width="15.140625" style="4" customWidth="1"/>
    <col min="12292" max="12293" width="11.5703125" style="4" customWidth="1"/>
    <col min="12294" max="12294" width="22" style="4" customWidth="1"/>
    <col min="12295" max="12295" width="16.5703125" style="4" customWidth="1"/>
    <col min="12296" max="12300" width="17.85546875" style="4" customWidth="1"/>
    <col min="12301" max="12301" width="19.7109375" style="4" customWidth="1"/>
    <col min="12302" max="12302" width="14.140625" style="4" customWidth="1"/>
    <col min="12303" max="12303" width="6.42578125" style="4" customWidth="1"/>
    <col min="12304" max="12540" width="9.140625" style="4" customWidth="1"/>
    <col min="12541" max="12543" width="10.7109375" style="4"/>
    <col min="12544" max="12544" width="3.5703125" style="4" customWidth="1"/>
    <col min="12545" max="12545" width="39.42578125" style="4" customWidth="1"/>
    <col min="12546" max="12547" width="15.140625" style="4" customWidth="1"/>
    <col min="12548" max="12549" width="11.5703125" style="4" customWidth="1"/>
    <col min="12550" max="12550" width="22" style="4" customWidth="1"/>
    <col min="12551" max="12551" width="16.5703125" style="4" customWidth="1"/>
    <col min="12552" max="12556" width="17.85546875" style="4" customWidth="1"/>
    <col min="12557" max="12557" width="19.7109375" style="4" customWidth="1"/>
    <col min="12558" max="12558" width="14.140625" style="4" customWidth="1"/>
    <col min="12559" max="12559" width="6.42578125" style="4" customWidth="1"/>
    <col min="12560" max="12796" width="9.140625" style="4" customWidth="1"/>
    <col min="12797" max="12799" width="10.7109375" style="4"/>
    <col min="12800" max="12800" width="3.5703125" style="4" customWidth="1"/>
    <col min="12801" max="12801" width="39.42578125" style="4" customWidth="1"/>
    <col min="12802" max="12803" width="15.140625" style="4" customWidth="1"/>
    <col min="12804" max="12805" width="11.5703125" style="4" customWidth="1"/>
    <col min="12806" max="12806" width="22" style="4" customWidth="1"/>
    <col min="12807" max="12807" width="16.5703125" style="4" customWidth="1"/>
    <col min="12808" max="12812" width="17.85546875" style="4" customWidth="1"/>
    <col min="12813" max="12813" width="19.7109375" style="4" customWidth="1"/>
    <col min="12814" max="12814" width="14.140625" style="4" customWidth="1"/>
    <col min="12815" max="12815" width="6.42578125" style="4" customWidth="1"/>
    <col min="12816" max="13052" width="9.140625" style="4" customWidth="1"/>
    <col min="13053" max="13055" width="10.7109375" style="4"/>
    <col min="13056" max="13056" width="3.5703125" style="4" customWidth="1"/>
    <col min="13057" max="13057" width="39.42578125" style="4" customWidth="1"/>
    <col min="13058" max="13059" width="15.140625" style="4" customWidth="1"/>
    <col min="13060" max="13061" width="11.5703125" style="4" customWidth="1"/>
    <col min="13062" max="13062" width="22" style="4" customWidth="1"/>
    <col min="13063" max="13063" width="16.5703125" style="4" customWidth="1"/>
    <col min="13064" max="13068" width="17.85546875" style="4" customWidth="1"/>
    <col min="13069" max="13069" width="19.7109375" style="4" customWidth="1"/>
    <col min="13070" max="13070" width="14.140625" style="4" customWidth="1"/>
    <col min="13071" max="13071" width="6.42578125" style="4" customWidth="1"/>
    <col min="13072" max="13308" width="9.140625" style="4" customWidth="1"/>
    <col min="13309" max="13311" width="10.7109375" style="4"/>
    <col min="13312" max="13312" width="3.5703125" style="4" customWidth="1"/>
    <col min="13313" max="13313" width="39.42578125" style="4" customWidth="1"/>
    <col min="13314" max="13315" width="15.140625" style="4" customWidth="1"/>
    <col min="13316" max="13317" width="11.5703125" style="4" customWidth="1"/>
    <col min="13318" max="13318" width="22" style="4" customWidth="1"/>
    <col min="13319" max="13319" width="16.5703125" style="4" customWidth="1"/>
    <col min="13320" max="13324" width="17.85546875" style="4" customWidth="1"/>
    <col min="13325" max="13325" width="19.7109375" style="4" customWidth="1"/>
    <col min="13326" max="13326" width="14.140625" style="4" customWidth="1"/>
    <col min="13327" max="13327" width="6.42578125" style="4" customWidth="1"/>
    <col min="13328" max="13564" width="9.140625" style="4" customWidth="1"/>
    <col min="13565" max="13567" width="10.7109375" style="4"/>
    <col min="13568" max="13568" width="3.5703125" style="4" customWidth="1"/>
    <col min="13569" max="13569" width="39.42578125" style="4" customWidth="1"/>
    <col min="13570" max="13571" width="15.140625" style="4" customWidth="1"/>
    <col min="13572" max="13573" width="11.5703125" style="4" customWidth="1"/>
    <col min="13574" max="13574" width="22" style="4" customWidth="1"/>
    <col min="13575" max="13575" width="16.5703125" style="4" customWidth="1"/>
    <col min="13576" max="13580" width="17.85546875" style="4" customWidth="1"/>
    <col min="13581" max="13581" width="19.7109375" style="4" customWidth="1"/>
    <col min="13582" max="13582" width="14.140625" style="4" customWidth="1"/>
    <col min="13583" max="13583" width="6.42578125" style="4" customWidth="1"/>
    <col min="13584" max="13820" width="9.140625" style="4" customWidth="1"/>
    <col min="13821" max="13823" width="10.7109375" style="4"/>
    <col min="13824" max="13824" width="3.5703125" style="4" customWidth="1"/>
    <col min="13825" max="13825" width="39.42578125" style="4" customWidth="1"/>
    <col min="13826" max="13827" width="15.140625" style="4" customWidth="1"/>
    <col min="13828" max="13829" width="11.5703125" style="4" customWidth="1"/>
    <col min="13830" max="13830" width="22" style="4" customWidth="1"/>
    <col min="13831" max="13831" width="16.5703125" style="4" customWidth="1"/>
    <col min="13832" max="13836" width="17.85546875" style="4" customWidth="1"/>
    <col min="13837" max="13837" width="19.7109375" style="4" customWidth="1"/>
    <col min="13838" max="13838" width="14.140625" style="4" customWidth="1"/>
    <col min="13839" max="13839" width="6.42578125" style="4" customWidth="1"/>
    <col min="13840" max="14076" width="9.140625" style="4" customWidth="1"/>
    <col min="14077" max="14079" width="10.7109375" style="4"/>
    <col min="14080" max="14080" width="3.5703125" style="4" customWidth="1"/>
    <col min="14081" max="14081" width="39.42578125" style="4" customWidth="1"/>
    <col min="14082" max="14083" width="15.140625" style="4" customWidth="1"/>
    <col min="14084" max="14085" width="11.5703125" style="4" customWidth="1"/>
    <col min="14086" max="14086" width="22" style="4" customWidth="1"/>
    <col min="14087" max="14087" width="16.5703125" style="4" customWidth="1"/>
    <col min="14088" max="14092" width="17.85546875" style="4" customWidth="1"/>
    <col min="14093" max="14093" width="19.7109375" style="4" customWidth="1"/>
    <col min="14094" max="14094" width="14.140625" style="4" customWidth="1"/>
    <col min="14095" max="14095" width="6.42578125" style="4" customWidth="1"/>
    <col min="14096" max="14332" width="9.140625" style="4" customWidth="1"/>
    <col min="14333" max="14335" width="10.7109375" style="4"/>
    <col min="14336" max="14336" width="3.5703125" style="4" customWidth="1"/>
    <col min="14337" max="14337" width="39.42578125" style="4" customWidth="1"/>
    <col min="14338" max="14339" width="15.140625" style="4" customWidth="1"/>
    <col min="14340" max="14341" width="11.5703125" style="4" customWidth="1"/>
    <col min="14342" max="14342" width="22" style="4" customWidth="1"/>
    <col min="14343" max="14343" width="16.5703125" style="4" customWidth="1"/>
    <col min="14344" max="14348" width="17.85546875" style="4" customWidth="1"/>
    <col min="14349" max="14349" width="19.7109375" style="4" customWidth="1"/>
    <col min="14350" max="14350" width="14.140625" style="4" customWidth="1"/>
    <col min="14351" max="14351" width="6.42578125" style="4" customWidth="1"/>
    <col min="14352" max="14588" width="9.140625" style="4" customWidth="1"/>
    <col min="14589" max="14591" width="10.7109375" style="4"/>
    <col min="14592" max="14592" width="3.5703125" style="4" customWidth="1"/>
    <col min="14593" max="14593" width="39.42578125" style="4" customWidth="1"/>
    <col min="14594" max="14595" width="15.140625" style="4" customWidth="1"/>
    <col min="14596" max="14597" width="11.5703125" style="4" customWidth="1"/>
    <col min="14598" max="14598" width="22" style="4" customWidth="1"/>
    <col min="14599" max="14599" width="16.5703125" style="4" customWidth="1"/>
    <col min="14600" max="14604" width="17.85546875" style="4" customWidth="1"/>
    <col min="14605" max="14605" width="19.7109375" style="4" customWidth="1"/>
    <col min="14606" max="14606" width="14.140625" style="4" customWidth="1"/>
    <col min="14607" max="14607" width="6.42578125" style="4" customWidth="1"/>
    <col min="14608" max="14844" width="9.140625" style="4" customWidth="1"/>
    <col min="14845" max="14847" width="10.7109375" style="4"/>
    <col min="14848" max="14848" width="3.5703125" style="4" customWidth="1"/>
    <col min="14849" max="14849" width="39.42578125" style="4" customWidth="1"/>
    <col min="14850" max="14851" width="15.140625" style="4" customWidth="1"/>
    <col min="14852" max="14853" width="11.5703125" style="4" customWidth="1"/>
    <col min="14854" max="14854" width="22" style="4" customWidth="1"/>
    <col min="14855" max="14855" width="16.5703125" style="4" customWidth="1"/>
    <col min="14856" max="14860" width="17.85546875" style="4" customWidth="1"/>
    <col min="14861" max="14861" width="19.7109375" style="4" customWidth="1"/>
    <col min="14862" max="14862" width="14.140625" style="4" customWidth="1"/>
    <col min="14863" max="14863" width="6.42578125" style="4" customWidth="1"/>
    <col min="14864" max="15100" width="9.140625" style="4" customWidth="1"/>
    <col min="15101" max="15103" width="10.7109375" style="4"/>
    <col min="15104" max="15104" width="3.5703125" style="4" customWidth="1"/>
    <col min="15105" max="15105" width="39.42578125" style="4" customWidth="1"/>
    <col min="15106" max="15107" width="15.140625" style="4" customWidth="1"/>
    <col min="15108" max="15109" width="11.5703125" style="4" customWidth="1"/>
    <col min="15110" max="15110" width="22" style="4" customWidth="1"/>
    <col min="15111" max="15111" width="16.5703125" style="4" customWidth="1"/>
    <col min="15112" max="15116" width="17.85546875" style="4" customWidth="1"/>
    <col min="15117" max="15117" width="19.7109375" style="4" customWidth="1"/>
    <col min="15118" max="15118" width="14.140625" style="4" customWidth="1"/>
    <col min="15119" max="15119" width="6.42578125" style="4" customWidth="1"/>
    <col min="15120" max="15356" width="9.140625" style="4" customWidth="1"/>
    <col min="15357" max="15359" width="10.7109375" style="4"/>
    <col min="15360" max="15360" width="3.5703125" style="4" customWidth="1"/>
    <col min="15361" max="15361" width="39.42578125" style="4" customWidth="1"/>
    <col min="15362" max="15363" width="15.140625" style="4" customWidth="1"/>
    <col min="15364" max="15365" width="11.5703125" style="4" customWidth="1"/>
    <col min="15366" max="15366" width="22" style="4" customWidth="1"/>
    <col min="15367" max="15367" width="16.5703125" style="4" customWidth="1"/>
    <col min="15368" max="15372" width="17.85546875" style="4" customWidth="1"/>
    <col min="15373" max="15373" width="19.7109375" style="4" customWidth="1"/>
    <col min="15374" max="15374" width="14.140625" style="4" customWidth="1"/>
    <col min="15375" max="15375" width="6.42578125" style="4" customWidth="1"/>
    <col min="15376" max="15612" width="9.140625" style="4" customWidth="1"/>
    <col min="15613" max="15615" width="10.7109375" style="4"/>
    <col min="15616" max="15616" width="3.5703125" style="4" customWidth="1"/>
    <col min="15617" max="15617" width="39.42578125" style="4" customWidth="1"/>
    <col min="15618" max="15619" width="15.140625" style="4" customWidth="1"/>
    <col min="15620" max="15621" width="11.5703125" style="4" customWidth="1"/>
    <col min="15622" max="15622" width="22" style="4" customWidth="1"/>
    <col min="15623" max="15623" width="16.5703125" style="4" customWidth="1"/>
    <col min="15624" max="15628" width="17.85546875" style="4" customWidth="1"/>
    <col min="15629" max="15629" width="19.7109375" style="4" customWidth="1"/>
    <col min="15630" max="15630" width="14.140625" style="4" customWidth="1"/>
    <col min="15631" max="15631" width="6.42578125" style="4" customWidth="1"/>
    <col min="15632" max="15868" width="9.140625" style="4" customWidth="1"/>
    <col min="15869" max="15871" width="10.7109375" style="4"/>
    <col min="15872" max="15872" width="3.5703125" style="4" customWidth="1"/>
    <col min="15873" max="15873" width="39.42578125" style="4" customWidth="1"/>
    <col min="15874" max="15875" width="15.140625" style="4" customWidth="1"/>
    <col min="15876" max="15877" width="11.5703125" style="4" customWidth="1"/>
    <col min="15878" max="15878" width="22" style="4" customWidth="1"/>
    <col min="15879" max="15879" width="16.5703125" style="4" customWidth="1"/>
    <col min="15880" max="15884" width="17.85546875" style="4" customWidth="1"/>
    <col min="15885" max="15885" width="19.7109375" style="4" customWidth="1"/>
    <col min="15886" max="15886" width="14.140625" style="4" customWidth="1"/>
    <col min="15887" max="15887" width="6.42578125" style="4" customWidth="1"/>
    <col min="15888" max="16124" width="9.140625" style="4" customWidth="1"/>
    <col min="16125" max="16127" width="10.7109375" style="4"/>
    <col min="16128" max="16128" width="3.5703125" style="4" customWidth="1"/>
    <col min="16129" max="16129" width="39.42578125" style="4" customWidth="1"/>
    <col min="16130" max="16131" width="15.140625" style="4" customWidth="1"/>
    <col min="16132" max="16133" width="11.5703125" style="4" customWidth="1"/>
    <col min="16134" max="16134" width="22" style="4" customWidth="1"/>
    <col min="16135" max="16135" width="16.5703125" style="4" customWidth="1"/>
    <col min="16136" max="16140" width="17.85546875" style="4" customWidth="1"/>
    <col min="16141" max="16141" width="19.7109375" style="4" customWidth="1"/>
    <col min="16142" max="16142" width="14.140625" style="4" customWidth="1"/>
    <col min="16143" max="16143" width="6.42578125" style="4" customWidth="1"/>
    <col min="16144" max="16380" width="9.140625" style="4" customWidth="1"/>
    <col min="16381" max="16384" width="10.7109375" style="4"/>
  </cols>
  <sheetData>
    <row r="1" spans="1:16" s="21" customFormat="1" ht="14.1" customHeight="1" x14ac:dyDescent="0.25">
      <c r="A1" s="968" t="str">
        <f>'Investment Prop'!A1:N1</f>
        <v>NAME OF INSURANCE COMPANY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</row>
    <row r="2" spans="1:16" s="21" customFormat="1" ht="14.1" customHeight="1" x14ac:dyDescent="0.25">
      <c r="A2" s="968" t="str">
        <f>'Investment Prop'!A2:N2</f>
        <v>STATEMENT OF CAPITAL, RESERVES AND SURPLUS INVESTMENTS</v>
      </c>
      <c r="B2" s="968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  <c r="O2" s="439"/>
      <c r="P2" s="439"/>
    </row>
    <row r="3" spans="1:16" s="21" customFormat="1" ht="14.1" customHeight="1" x14ac:dyDescent="0.25">
      <c r="A3" s="968" t="str">
        <f>'Investment Prop'!A3:N3</f>
        <v>AS OF DATE</v>
      </c>
      <c r="B3" s="968"/>
      <c r="C3" s="968"/>
      <c r="D3" s="968"/>
      <c r="E3" s="968"/>
      <c r="F3" s="968"/>
      <c r="G3" s="968"/>
      <c r="H3" s="968"/>
      <c r="I3" s="968"/>
      <c r="J3" s="968"/>
      <c r="K3" s="968"/>
      <c r="L3" s="968"/>
      <c r="M3" s="968"/>
      <c r="N3" s="968"/>
    </row>
    <row r="4" spans="1:16" s="21" customFormat="1" ht="14.1" customHeight="1" thickBot="1" x14ac:dyDescent="0.3">
      <c r="A4" s="67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92"/>
    </row>
    <row r="5" spans="1:16" s="20" customFormat="1" ht="12.75" customHeight="1" x14ac:dyDescent="0.2">
      <c r="A5" s="866" t="s">
        <v>320</v>
      </c>
      <c r="B5" s="868"/>
      <c r="C5" s="875" t="s">
        <v>275</v>
      </c>
      <c r="D5" s="875" t="s">
        <v>127</v>
      </c>
      <c r="E5" s="938" t="s">
        <v>145</v>
      </c>
      <c r="F5" s="938"/>
      <c r="G5" s="875" t="s">
        <v>321</v>
      </c>
      <c r="H5" s="875" t="s">
        <v>322</v>
      </c>
      <c r="I5" s="875" t="s">
        <v>323</v>
      </c>
      <c r="J5" s="875" t="s">
        <v>324</v>
      </c>
      <c r="K5" s="1043" t="s">
        <v>329</v>
      </c>
      <c r="L5" s="875" t="s">
        <v>377</v>
      </c>
      <c r="M5" s="875" t="s">
        <v>378</v>
      </c>
      <c r="N5" s="863" t="s">
        <v>64</v>
      </c>
    </row>
    <row r="6" spans="1:16" s="20" customFormat="1" ht="12.75" customHeight="1" x14ac:dyDescent="0.2">
      <c r="A6" s="869"/>
      <c r="B6" s="871"/>
      <c r="C6" s="876"/>
      <c r="D6" s="876"/>
      <c r="E6" s="969" t="s">
        <v>281</v>
      </c>
      <c r="F6" s="969" t="s">
        <v>104</v>
      </c>
      <c r="G6" s="876"/>
      <c r="H6" s="876"/>
      <c r="I6" s="876"/>
      <c r="J6" s="876"/>
      <c r="K6" s="1044"/>
      <c r="L6" s="876"/>
      <c r="M6" s="876"/>
      <c r="N6" s="864"/>
    </row>
    <row r="7" spans="1:16" s="20" customFormat="1" ht="12" customHeight="1" x14ac:dyDescent="0.2">
      <c r="A7" s="872"/>
      <c r="B7" s="874"/>
      <c r="C7" s="877"/>
      <c r="D7" s="877"/>
      <c r="E7" s="877"/>
      <c r="F7" s="877"/>
      <c r="G7" s="877"/>
      <c r="H7" s="877"/>
      <c r="I7" s="877"/>
      <c r="J7" s="877"/>
      <c r="K7" s="1045"/>
      <c r="L7" s="877"/>
      <c r="M7" s="877"/>
      <c r="N7" s="1004"/>
    </row>
    <row r="8" spans="1:16" s="189" customFormat="1" ht="12.75" customHeight="1" thickBot="1" x14ac:dyDescent="0.25">
      <c r="A8" s="1040"/>
      <c r="B8" s="1042"/>
      <c r="C8" s="305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306"/>
    </row>
    <row r="9" spans="1:16" s="28" customFormat="1" ht="12.75" customHeight="1" x14ac:dyDescent="0.2">
      <c r="A9" s="68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8"/>
    </row>
    <row r="10" spans="1:16" s="598" customFormat="1" ht="12.75" customHeight="1" x14ac:dyDescent="0.2">
      <c r="A10" s="685">
        <v>1</v>
      </c>
      <c r="B10" s="681"/>
      <c r="C10" s="681"/>
      <c r="D10" s="681"/>
      <c r="E10" s="681"/>
      <c r="F10" s="681"/>
      <c r="G10" s="681"/>
      <c r="H10" s="681"/>
      <c r="I10" s="681"/>
      <c r="J10" s="681"/>
      <c r="K10" s="681"/>
      <c r="L10" s="681"/>
      <c r="M10" s="681"/>
      <c r="N10" s="682"/>
    </row>
    <row r="11" spans="1:16" s="598" customFormat="1" ht="12.75" customHeight="1" x14ac:dyDescent="0.2">
      <c r="A11" s="685">
        <v>2</v>
      </c>
      <c r="B11" s="655"/>
      <c r="C11" s="655"/>
      <c r="D11" s="655"/>
      <c r="E11" s="655"/>
      <c r="F11" s="655"/>
      <c r="G11" s="655"/>
      <c r="H11" s="655"/>
      <c r="I11" s="655"/>
      <c r="J11" s="655"/>
      <c r="K11" s="655"/>
      <c r="L11" s="655"/>
      <c r="M11" s="655"/>
      <c r="N11" s="656"/>
    </row>
    <row r="12" spans="1:16" s="598" customFormat="1" ht="12.75" customHeight="1" x14ac:dyDescent="0.2">
      <c r="A12" s="685">
        <v>3</v>
      </c>
      <c r="B12" s="655"/>
      <c r="C12" s="655"/>
      <c r="D12" s="655"/>
      <c r="E12" s="655"/>
      <c r="F12" s="655"/>
      <c r="G12" s="655"/>
      <c r="H12" s="655"/>
      <c r="I12" s="655"/>
      <c r="J12" s="655"/>
      <c r="K12" s="655"/>
      <c r="L12" s="655"/>
      <c r="M12" s="655"/>
      <c r="N12" s="656"/>
    </row>
    <row r="13" spans="1:16" s="598" customFormat="1" ht="12.75" customHeight="1" x14ac:dyDescent="0.2">
      <c r="A13" s="685">
        <v>4</v>
      </c>
      <c r="B13" s="655"/>
      <c r="C13" s="655"/>
      <c r="D13" s="655"/>
      <c r="E13" s="655"/>
      <c r="F13" s="655"/>
      <c r="G13" s="655"/>
      <c r="H13" s="655"/>
      <c r="I13" s="655"/>
      <c r="J13" s="655"/>
      <c r="K13" s="655"/>
      <c r="L13" s="655"/>
      <c r="M13" s="655"/>
      <c r="N13" s="656"/>
    </row>
    <row r="14" spans="1:16" s="598" customFormat="1" ht="12.75" customHeight="1" x14ac:dyDescent="0.2">
      <c r="A14" s="685">
        <v>5</v>
      </c>
      <c r="B14" s="655"/>
      <c r="C14" s="655"/>
      <c r="D14" s="655"/>
      <c r="E14" s="655"/>
      <c r="F14" s="655"/>
      <c r="G14" s="655"/>
      <c r="H14" s="655"/>
      <c r="I14" s="655"/>
      <c r="J14" s="655"/>
      <c r="K14" s="655"/>
      <c r="L14" s="655"/>
      <c r="M14" s="655"/>
      <c r="N14" s="656"/>
    </row>
    <row r="15" spans="1:16" s="598" customFormat="1" ht="12.75" customHeight="1" x14ac:dyDescent="0.2">
      <c r="A15" s="686"/>
      <c r="B15" s="665"/>
      <c r="C15" s="665"/>
      <c r="D15" s="665"/>
      <c r="E15" s="665"/>
      <c r="F15" s="665"/>
      <c r="G15" s="665"/>
      <c r="H15" s="665"/>
      <c r="I15" s="665"/>
      <c r="J15" s="665"/>
      <c r="K15" s="665"/>
      <c r="L15" s="665"/>
      <c r="M15" s="665"/>
      <c r="N15" s="666"/>
    </row>
    <row r="16" spans="1:16" s="598" customFormat="1" ht="12.75" customHeight="1" thickBot="1" x14ac:dyDescent="0.25">
      <c r="A16" s="686"/>
      <c r="B16" s="683"/>
      <c r="C16" s="683"/>
      <c r="D16" s="683"/>
      <c r="E16" s="683"/>
      <c r="F16" s="683"/>
      <c r="G16" s="683"/>
      <c r="H16" s="665"/>
      <c r="I16" s="665"/>
      <c r="J16" s="665"/>
      <c r="K16" s="665"/>
      <c r="L16" s="665"/>
      <c r="M16" s="665"/>
      <c r="N16" s="684"/>
    </row>
    <row r="17" spans="1:15" s="774" customFormat="1" ht="12.75" customHeight="1" thickBot="1" x14ac:dyDescent="0.25">
      <c r="A17" s="770" t="s">
        <v>330</v>
      </c>
      <c r="B17" s="771"/>
      <c r="C17" s="771"/>
      <c r="D17" s="771"/>
      <c r="E17" s="771"/>
      <c r="F17" s="771"/>
      <c r="G17" s="771"/>
      <c r="H17" s="772">
        <f>SUM(H10:H14)</f>
        <v>0</v>
      </c>
      <c r="I17" s="772"/>
      <c r="J17" s="772">
        <f>SUM(J10:J14)</f>
        <v>0</v>
      </c>
      <c r="K17" s="772">
        <f>SUM(K10:K14)</f>
        <v>0</v>
      </c>
      <c r="L17" s="772">
        <f>SUM(L10:L14)</f>
        <v>0</v>
      </c>
      <c r="M17" s="772">
        <f>SUM(M10:M14)</f>
        <v>0</v>
      </c>
      <c r="N17" s="773"/>
    </row>
    <row r="21" spans="1:15" ht="12.75" customHeight="1" x14ac:dyDescent="0.2">
      <c r="O21" s="185"/>
    </row>
  </sheetData>
  <mergeCells count="18">
    <mergeCell ref="A8:B8"/>
    <mergeCell ref="J5:J7"/>
    <mergeCell ref="K5:K7"/>
    <mergeCell ref="L5:L7"/>
    <mergeCell ref="M5:M7"/>
    <mergeCell ref="A1:N1"/>
    <mergeCell ref="N5:N7"/>
    <mergeCell ref="A2:N2"/>
    <mergeCell ref="A3:N3"/>
    <mergeCell ref="A5:B7"/>
    <mergeCell ref="C5:C7"/>
    <mergeCell ref="D5:D7"/>
    <mergeCell ref="E5:F5"/>
    <mergeCell ref="G5:G7"/>
    <mergeCell ref="H5:H7"/>
    <mergeCell ref="I5:I7"/>
    <mergeCell ref="E6:E7"/>
    <mergeCell ref="F6:F7"/>
  </mergeCells>
  <pageMargins left="0.5" right="0.5" top="1" bottom="0.5" header="0.2" footer="0.1"/>
  <pageSetup paperSize="5" scale="64" fitToHeight="0" orientation="landscape" r:id="rId1"/>
  <headerFooter>
    <oddFooter>&amp;R&amp;"Arial,Bold"&amp;10Page 54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10"/>
  <sheetViews>
    <sheetView showGridLines="0" zoomScale="85" zoomScaleNormal="85" zoomScaleSheetLayoutView="80" zoomScalePageLayoutView="40" workbookViewId="0">
      <selection activeCell="D6" sqref="D6"/>
    </sheetView>
  </sheetViews>
  <sheetFormatPr defaultColWidth="10.7109375" defaultRowHeight="12.75" customHeight="1" x14ac:dyDescent="0.2"/>
  <cols>
    <col min="1" max="1" width="3.5703125" style="680" customWidth="1"/>
    <col min="2" max="2" width="78.28515625" style="4" customWidth="1"/>
    <col min="3" max="3" width="21.42578125" style="4" customWidth="1"/>
    <col min="4" max="4" width="22.5703125" style="4" customWidth="1"/>
    <col min="5" max="5" width="6.42578125" style="4" customWidth="1"/>
    <col min="6" max="242" width="9.140625" style="4" customWidth="1"/>
    <col min="243" max="245" width="10.7109375" style="4"/>
    <col min="246" max="246" width="3.5703125" style="4" customWidth="1"/>
    <col min="247" max="247" width="39.42578125" style="4" customWidth="1"/>
    <col min="248" max="249" width="15.140625" style="4" customWidth="1"/>
    <col min="250" max="251" width="11.5703125" style="4" customWidth="1"/>
    <col min="252" max="252" width="22" style="4" customWidth="1"/>
    <col min="253" max="253" width="16.5703125" style="4" customWidth="1"/>
    <col min="254" max="258" width="17.85546875" style="4" customWidth="1"/>
    <col min="259" max="259" width="19.7109375" style="4" customWidth="1"/>
    <col min="260" max="260" width="14.140625" style="4" customWidth="1"/>
    <col min="261" max="261" width="6.42578125" style="4" customWidth="1"/>
    <col min="262" max="498" width="9.140625" style="4" customWidth="1"/>
    <col min="499" max="501" width="10.7109375" style="4"/>
    <col min="502" max="502" width="3.5703125" style="4" customWidth="1"/>
    <col min="503" max="503" width="39.42578125" style="4" customWidth="1"/>
    <col min="504" max="505" width="15.140625" style="4" customWidth="1"/>
    <col min="506" max="507" width="11.5703125" style="4" customWidth="1"/>
    <col min="508" max="508" width="22" style="4" customWidth="1"/>
    <col min="509" max="509" width="16.5703125" style="4" customWidth="1"/>
    <col min="510" max="514" width="17.85546875" style="4" customWidth="1"/>
    <col min="515" max="515" width="19.7109375" style="4" customWidth="1"/>
    <col min="516" max="516" width="14.140625" style="4" customWidth="1"/>
    <col min="517" max="517" width="6.42578125" style="4" customWidth="1"/>
    <col min="518" max="754" width="9.140625" style="4" customWidth="1"/>
    <col min="755" max="757" width="10.7109375" style="4"/>
    <col min="758" max="758" width="3.5703125" style="4" customWidth="1"/>
    <col min="759" max="759" width="39.42578125" style="4" customWidth="1"/>
    <col min="760" max="761" width="15.140625" style="4" customWidth="1"/>
    <col min="762" max="763" width="11.5703125" style="4" customWidth="1"/>
    <col min="764" max="764" width="22" style="4" customWidth="1"/>
    <col min="765" max="765" width="16.5703125" style="4" customWidth="1"/>
    <col min="766" max="770" width="17.85546875" style="4" customWidth="1"/>
    <col min="771" max="771" width="19.7109375" style="4" customWidth="1"/>
    <col min="772" max="772" width="14.140625" style="4" customWidth="1"/>
    <col min="773" max="773" width="6.42578125" style="4" customWidth="1"/>
    <col min="774" max="1010" width="9.140625" style="4" customWidth="1"/>
    <col min="1011" max="1013" width="10.7109375" style="4"/>
    <col min="1014" max="1014" width="3.5703125" style="4" customWidth="1"/>
    <col min="1015" max="1015" width="39.42578125" style="4" customWidth="1"/>
    <col min="1016" max="1017" width="15.140625" style="4" customWidth="1"/>
    <col min="1018" max="1019" width="11.5703125" style="4" customWidth="1"/>
    <col min="1020" max="1020" width="22" style="4" customWidth="1"/>
    <col min="1021" max="1021" width="16.5703125" style="4" customWidth="1"/>
    <col min="1022" max="1026" width="17.85546875" style="4" customWidth="1"/>
    <col min="1027" max="1027" width="19.7109375" style="4" customWidth="1"/>
    <col min="1028" max="1028" width="14.140625" style="4" customWidth="1"/>
    <col min="1029" max="1029" width="6.42578125" style="4" customWidth="1"/>
    <col min="1030" max="1266" width="9.140625" style="4" customWidth="1"/>
    <col min="1267" max="1269" width="10.7109375" style="4"/>
    <col min="1270" max="1270" width="3.5703125" style="4" customWidth="1"/>
    <col min="1271" max="1271" width="39.42578125" style="4" customWidth="1"/>
    <col min="1272" max="1273" width="15.140625" style="4" customWidth="1"/>
    <col min="1274" max="1275" width="11.5703125" style="4" customWidth="1"/>
    <col min="1276" max="1276" width="22" style="4" customWidth="1"/>
    <col min="1277" max="1277" width="16.5703125" style="4" customWidth="1"/>
    <col min="1278" max="1282" width="17.85546875" style="4" customWidth="1"/>
    <col min="1283" max="1283" width="19.7109375" style="4" customWidth="1"/>
    <col min="1284" max="1284" width="14.140625" style="4" customWidth="1"/>
    <col min="1285" max="1285" width="6.42578125" style="4" customWidth="1"/>
    <col min="1286" max="1522" width="9.140625" style="4" customWidth="1"/>
    <col min="1523" max="1525" width="10.7109375" style="4"/>
    <col min="1526" max="1526" width="3.5703125" style="4" customWidth="1"/>
    <col min="1527" max="1527" width="39.42578125" style="4" customWidth="1"/>
    <col min="1528" max="1529" width="15.140625" style="4" customWidth="1"/>
    <col min="1530" max="1531" width="11.5703125" style="4" customWidth="1"/>
    <col min="1532" max="1532" width="22" style="4" customWidth="1"/>
    <col min="1533" max="1533" width="16.5703125" style="4" customWidth="1"/>
    <col min="1534" max="1538" width="17.85546875" style="4" customWidth="1"/>
    <col min="1539" max="1539" width="19.7109375" style="4" customWidth="1"/>
    <col min="1540" max="1540" width="14.140625" style="4" customWidth="1"/>
    <col min="1541" max="1541" width="6.42578125" style="4" customWidth="1"/>
    <col min="1542" max="1778" width="9.140625" style="4" customWidth="1"/>
    <col min="1779" max="1781" width="10.7109375" style="4"/>
    <col min="1782" max="1782" width="3.5703125" style="4" customWidth="1"/>
    <col min="1783" max="1783" width="39.42578125" style="4" customWidth="1"/>
    <col min="1784" max="1785" width="15.140625" style="4" customWidth="1"/>
    <col min="1786" max="1787" width="11.5703125" style="4" customWidth="1"/>
    <col min="1788" max="1788" width="22" style="4" customWidth="1"/>
    <col min="1789" max="1789" width="16.5703125" style="4" customWidth="1"/>
    <col min="1790" max="1794" width="17.85546875" style="4" customWidth="1"/>
    <col min="1795" max="1795" width="19.7109375" style="4" customWidth="1"/>
    <col min="1796" max="1796" width="14.140625" style="4" customWidth="1"/>
    <col min="1797" max="1797" width="6.42578125" style="4" customWidth="1"/>
    <col min="1798" max="2034" width="9.140625" style="4" customWidth="1"/>
    <col min="2035" max="2037" width="10.7109375" style="4"/>
    <col min="2038" max="2038" width="3.5703125" style="4" customWidth="1"/>
    <col min="2039" max="2039" width="39.42578125" style="4" customWidth="1"/>
    <col min="2040" max="2041" width="15.140625" style="4" customWidth="1"/>
    <col min="2042" max="2043" width="11.5703125" style="4" customWidth="1"/>
    <col min="2044" max="2044" width="22" style="4" customWidth="1"/>
    <col min="2045" max="2045" width="16.5703125" style="4" customWidth="1"/>
    <col min="2046" max="2050" width="17.85546875" style="4" customWidth="1"/>
    <col min="2051" max="2051" width="19.7109375" style="4" customWidth="1"/>
    <col min="2052" max="2052" width="14.140625" style="4" customWidth="1"/>
    <col min="2053" max="2053" width="6.42578125" style="4" customWidth="1"/>
    <col min="2054" max="2290" width="9.140625" style="4" customWidth="1"/>
    <col min="2291" max="2293" width="10.7109375" style="4"/>
    <col min="2294" max="2294" width="3.5703125" style="4" customWidth="1"/>
    <col min="2295" max="2295" width="39.42578125" style="4" customWidth="1"/>
    <col min="2296" max="2297" width="15.140625" style="4" customWidth="1"/>
    <col min="2298" max="2299" width="11.5703125" style="4" customWidth="1"/>
    <col min="2300" max="2300" width="22" style="4" customWidth="1"/>
    <col min="2301" max="2301" width="16.5703125" style="4" customWidth="1"/>
    <col min="2302" max="2306" width="17.85546875" style="4" customWidth="1"/>
    <col min="2307" max="2307" width="19.7109375" style="4" customWidth="1"/>
    <col min="2308" max="2308" width="14.140625" style="4" customWidth="1"/>
    <col min="2309" max="2309" width="6.42578125" style="4" customWidth="1"/>
    <col min="2310" max="2546" width="9.140625" style="4" customWidth="1"/>
    <col min="2547" max="2549" width="10.7109375" style="4"/>
    <col min="2550" max="2550" width="3.5703125" style="4" customWidth="1"/>
    <col min="2551" max="2551" width="39.42578125" style="4" customWidth="1"/>
    <col min="2552" max="2553" width="15.140625" style="4" customWidth="1"/>
    <col min="2554" max="2555" width="11.5703125" style="4" customWidth="1"/>
    <col min="2556" max="2556" width="22" style="4" customWidth="1"/>
    <col min="2557" max="2557" width="16.5703125" style="4" customWidth="1"/>
    <col min="2558" max="2562" width="17.85546875" style="4" customWidth="1"/>
    <col min="2563" max="2563" width="19.7109375" style="4" customWidth="1"/>
    <col min="2564" max="2564" width="14.140625" style="4" customWidth="1"/>
    <col min="2565" max="2565" width="6.42578125" style="4" customWidth="1"/>
    <col min="2566" max="2802" width="9.140625" style="4" customWidth="1"/>
    <col min="2803" max="2805" width="10.7109375" style="4"/>
    <col min="2806" max="2806" width="3.5703125" style="4" customWidth="1"/>
    <col min="2807" max="2807" width="39.42578125" style="4" customWidth="1"/>
    <col min="2808" max="2809" width="15.140625" style="4" customWidth="1"/>
    <col min="2810" max="2811" width="11.5703125" style="4" customWidth="1"/>
    <col min="2812" max="2812" width="22" style="4" customWidth="1"/>
    <col min="2813" max="2813" width="16.5703125" style="4" customWidth="1"/>
    <col min="2814" max="2818" width="17.85546875" style="4" customWidth="1"/>
    <col min="2819" max="2819" width="19.7109375" style="4" customWidth="1"/>
    <col min="2820" max="2820" width="14.140625" style="4" customWidth="1"/>
    <col min="2821" max="2821" width="6.42578125" style="4" customWidth="1"/>
    <col min="2822" max="3058" width="9.140625" style="4" customWidth="1"/>
    <col min="3059" max="3061" width="10.7109375" style="4"/>
    <col min="3062" max="3062" width="3.5703125" style="4" customWidth="1"/>
    <col min="3063" max="3063" width="39.42578125" style="4" customWidth="1"/>
    <col min="3064" max="3065" width="15.140625" style="4" customWidth="1"/>
    <col min="3066" max="3067" width="11.5703125" style="4" customWidth="1"/>
    <col min="3068" max="3068" width="22" style="4" customWidth="1"/>
    <col min="3069" max="3069" width="16.5703125" style="4" customWidth="1"/>
    <col min="3070" max="3074" width="17.85546875" style="4" customWidth="1"/>
    <col min="3075" max="3075" width="19.7109375" style="4" customWidth="1"/>
    <col min="3076" max="3076" width="14.140625" style="4" customWidth="1"/>
    <col min="3077" max="3077" width="6.42578125" style="4" customWidth="1"/>
    <col min="3078" max="3314" width="9.140625" style="4" customWidth="1"/>
    <col min="3315" max="3317" width="10.7109375" style="4"/>
    <col min="3318" max="3318" width="3.5703125" style="4" customWidth="1"/>
    <col min="3319" max="3319" width="39.42578125" style="4" customWidth="1"/>
    <col min="3320" max="3321" width="15.140625" style="4" customWidth="1"/>
    <col min="3322" max="3323" width="11.5703125" style="4" customWidth="1"/>
    <col min="3324" max="3324" width="22" style="4" customWidth="1"/>
    <col min="3325" max="3325" width="16.5703125" style="4" customWidth="1"/>
    <col min="3326" max="3330" width="17.85546875" style="4" customWidth="1"/>
    <col min="3331" max="3331" width="19.7109375" style="4" customWidth="1"/>
    <col min="3332" max="3332" width="14.140625" style="4" customWidth="1"/>
    <col min="3333" max="3333" width="6.42578125" style="4" customWidth="1"/>
    <col min="3334" max="3570" width="9.140625" style="4" customWidth="1"/>
    <col min="3571" max="3573" width="10.7109375" style="4"/>
    <col min="3574" max="3574" width="3.5703125" style="4" customWidth="1"/>
    <col min="3575" max="3575" width="39.42578125" style="4" customWidth="1"/>
    <col min="3576" max="3577" width="15.140625" style="4" customWidth="1"/>
    <col min="3578" max="3579" width="11.5703125" style="4" customWidth="1"/>
    <col min="3580" max="3580" width="22" style="4" customWidth="1"/>
    <col min="3581" max="3581" width="16.5703125" style="4" customWidth="1"/>
    <col min="3582" max="3586" width="17.85546875" style="4" customWidth="1"/>
    <col min="3587" max="3587" width="19.7109375" style="4" customWidth="1"/>
    <col min="3588" max="3588" width="14.140625" style="4" customWidth="1"/>
    <col min="3589" max="3589" width="6.42578125" style="4" customWidth="1"/>
    <col min="3590" max="3826" width="9.140625" style="4" customWidth="1"/>
    <col min="3827" max="3829" width="10.7109375" style="4"/>
    <col min="3830" max="3830" width="3.5703125" style="4" customWidth="1"/>
    <col min="3831" max="3831" width="39.42578125" style="4" customWidth="1"/>
    <col min="3832" max="3833" width="15.140625" style="4" customWidth="1"/>
    <col min="3834" max="3835" width="11.5703125" style="4" customWidth="1"/>
    <col min="3836" max="3836" width="22" style="4" customWidth="1"/>
    <col min="3837" max="3837" width="16.5703125" style="4" customWidth="1"/>
    <col min="3838" max="3842" width="17.85546875" style="4" customWidth="1"/>
    <col min="3843" max="3843" width="19.7109375" style="4" customWidth="1"/>
    <col min="3844" max="3844" width="14.140625" style="4" customWidth="1"/>
    <col min="3845" max="3845" width="6.42578125" style="4" customWidth="1"/>
    <col min="3846" max="4082" width="9.140625" style="4" customWidth="1"/>
    <col min="4083" max="4085" width="10.7109375" style="4"/>
    <col min="4086" max="4086" width="3.5703125" style="4" customWidth="1"/>
    <col min="4087" max="4087" width="39.42578125" style="4" customWidth="1"/>
    <col min="4088" max="4089" width="15.140625" style="4" customWidth="1"/>
    <col min="4090" max="4091" width="11.5703125" style="4" customWidth="1"/>
    <col min="4092" max="4092" width="22" style="4" customWidth="1"/>
    <col min="4093" max="4093" width="16.5703125" style="4" customWidth="1"/>
    <col min="4094" max="4098" width="17.85546875" style="4" customWidth="1"/>
    <col min="4099" max="4099" width="19.7109375" style="4" customWidth="1"/>
    <col min="4100" max="4100" width="14.140625" style="4" customWidth="1"/>
    <col min="4101" max="4101" width="6.42578125" style="4" customWidth="1"/>
    <col min="4102" max="4338" width="9.140625" style="4" customWidth="1"/>
    <col min="4339" max="4341" width="10.7109375" style="4"/>
    <col min="4342" max="4342" width="3.5703125" style="4" customWidth="1"/>
    <col min="4343" max="4343" width="39.42578125" style="4" customWidth="1"/>
    <col min="4344" max="4345" width="15.140625" style="4" customWidth="1"/>
    <col min="4346" max="4347" width="11.5703125" style="4" customWidth="1"/>
    <col min="4348" max="4348" width="22" style="4" customWidth="1"/>
    <col min="4349" max="4349" width="16.5703125" style="4" customWidth="1"/>
    <col min="4350" max="4354" width="17.85546875" style="4" customWidth="1"/>
    <col min="4355" max="4355" width="19.7109375" style="4" customWidth="1"/>
    <col min="4356" max="4356" width="14.140625" style="4" customWidth="1"/>
    <col min="4357" max="4357" width="6.42578125" style="4" customWidth="1"/>
    <col min="4358" max="4594" width="9.140625" style="4" customWidth="1"/>
    <col min="4595" max="4597" width="10.7109375" style="4"/>
    <col min="4598" max="4598" width="3.5703125" style="4" customWidth="1"/>
    <col min="4599" max="4599" width="39.42578125" style="4" customWidth="1"/>
    <col min="4600" max="4601" width="15.140625" style="4" customWidth="1"/>
    <col min="4602" max="4603" width="11.5703125" style="4" customWidth="1"/>
    <col min="4604" max="4604" width="22" style="4" customWidth="1"/>
    <col min="4605" max="4605" width="16.5703125" style="4" customWidth="1"/>
    <col min="4606" max="4610" width="17.85546875" style="4" customWidth="1"/>
    <col min="4611" max="4611" width="19.7109375" style="4" customWidth="1"/>
    <col min="4612" max="4612" width="14.140625" style="4" customWidth="1"/>
    <col min="4613" max="4613" width="6.42578125" style="4" customWidth="1"/>
    <col min="4614" max="4850" width="9.140625" style="4" customWidth="1"/>
    <col min="4851" max="4853" width="10.7109375" style="4"/>
    <col min="4854" max="4854" width="3.5703125" style="4" customWidth="1"/>
    <col min="4855" max="4855" width="39.42578125" style="4" customWidth="1"/>
    <col min="4856" max="4857" width="15.140625" style="4" customWidth="1"/>
    <col min="4858" max="4859" width="11.5703125" style="4" customWidth="1"/>
    <col min="4860" max="4860" width="22" style="4" customWidth="1"/>
    <col min="4861" max="4861" width="16.5703125" style="4" customWidth="1"/>
    <col min="4862" max="4866" width="17.85546875" style="4" customWidth="1"/>
    <col min="4867" max="4867" width="19.7109375" style="4" customWidth="1"/>
    <col min="4868" max="4868" width="14.140625" style="4" customWidth="1"/>
    <col min="4869" max="4869" width="6.42578125" style="4" customWidth="1"/>
    <col min="4870" max="5106" width="9.140625" style="4" customWidth="1"/>
    <col min="5107" max="5109" width="10.7109375" style="4"/>
    <col min="5110" max="5110" width="3.5703125" style="4" customWidth="1"/>
    <col min="5111" max="5111" width="39.42578125" style="4" customWidth="1"/>
    <col min="5112" max="5113" width="15.140625" style="4" customWidth="1"/>
    <col min="5114" max="5115" width="11.5703125" style="4" customWidth="1"/>
    <col min="5116" max="5116" width="22" style="4" customWidth="1"/>
    <col min="5117" max="5117" width="16.5703125" style="4" customWidth="1"/>
    <col min="5118" max="5122" width="17.85546875" style="4" customWidth="1"/>
    <col min="5123" max="5123" width="19.7109375" style="4" customWidth="1"/>
    <col min="5124" max="5124" width="14.140625" style="4" customWidth="1"/>
    <col min="5125" max="5125" width="6.42578125" style="4" customWidth="1"/>
    <col min="5126" max="5362" width="9.140625" style="4" customWidth="1"/>
    <col min="5363" max="5365" width="10.7109375" style="4"/>
    <col min="5366" max="5366" width="3.5703125" style="4" customWidth="1"/>
    <col min="5367" max="5367" width="39.42578125" style="4" customWidth="1"/>
    <col min="5368" max="5369" width="15.140625" style="4" customWidth="1"/>
    <col min="5370" max="5371" width="11.5703125" style="4" customWidth="1"/>
    <col min="5372" max="5372" width="22" style="4" customWidth="1"/>
    <col min="5373" max="5373" width="16.5703125" style="4" customWidth="1"/>
    <col min="5374" max="5378" width="17.85546875" style="4" customWidth="1"/>
    <col min="5379" max="5379" width="19.7109375" style="4" customWidth="1"/>
    <col min="5380" max="5380" width="14.140625" style="4" customWidth="1"/>
    <col min="5381" max="5381" width="6.42578125" style="4" customWidth="1"/>
    <col min="5382" max="5618" width="9.140625" style="4" customWidth="1"/>
    <col min="5619" max="5621" width="10.7109375" style="4"/>
    <col min="5622" max="5622" width="3.5703125" style="4" customWidth="1"/>
    <col min="5623" max="5623" width="39.42578125" style="4" customWidth="1"/>
    <col min="5624" max="5625" width="15.140625" style="4" customWidth="1"/>
    <col min="5626" max="5627" width="11.5703125" style="4" customWidth="1"/>
    <col min="5628" max="5628" width="22" style="4" customWidth="1"/>
    <col min="5629" max="5629" width="16.5703125" style="4" customWidth="1"/>
    <col min="5630" max="5634" width="17.85546875" style="4" customWidth="1"/>
    <col min="5635" max="5635" width="19.7109375" style="4" customWidth="1"/>
    <col min="5636" max="5636" width="14.140625" style="4" customWidth="1"/>
    <col min="5637" max="5637" width="6.42578125" style="4" customWidth="1"/>
    <col min="5638" max="5874" width="9.140625" style="4" customWidth="1"/>
    <col min="5875" max="5877" width="10.7109375" style="4"/>
    <col min="5878" max="5878" width="3.5703125" style="4" customWidth="1"/>
    <col min="5879" max="5879" width="39.42578125" style="4" customWidth="1"/>
    <col min="5880" max="5881" width="15.140625" style="4" customWidth="1"/>
    <col min="5882" max="5883" width="11.5703125" style="4" customWidth="1"/>
    <col min="5884" max="5884" width="22" style="4" customWidth="1"/>
    <col min="5885" max="5885" width="16.5703125" style="4" customWidth="1"/>
    <col min="5886" max="5890" width="17.85546875" style="4" customWidth="1"/>
    <col min="5891" max="5891" width="19.7109375" style="4" customWidth="1"/>
    <col min="5892" max="5892" width="14.140625" style="4" customWidth="1"/>
    <col min="5893" max="5893" width="6.42578125" style="4" customWidth="1"/>
    <col min="5894" max="6130" width="9.140625" style="4" customWidth="1"/>
    <col min="6131" max="6133" width="10.7109375" style="4"/>
    <col min="6134" max="6134" width="3.5703125" style="4" customWidth="1"/>
    <col min="6135" max="6135" width="39.42578125" style="4" customWidth="1"/>
    <col min="6136" max="6137" width="15.140625" style="4" customWidth="1"/>
    <col min="6138" max="6139" width="11.5703125" style="4" customWidth="1"/>
    <col min="6140" max="6140" width="22" style="4" customWidth="1"/>
    <col min="6141" max="6141" width="16.5703125" style="4" customWidth="1"/>
    <col min="6142" max="6146" width="17.85546875" style="4" customWidth="1"/>
    <col min="6147" max="6147" width="19.7109375" style="4" customWidth="1"/>
    <col min="6148" max="6148" width="14.140625" style="4" customWidth="1"/>
    <col min="6149" max="6149" width="6.42578125" style="4" customWidth="1"/>
    <col min="6150" max="6386" width="9.140625" style="4" customWidth="1"/>
    <col min="6387" max="6389" width="10.7109375" style="4"/>
    <col min="6390" max="6390" width="3.5703125" style="4" customWidth="1"/>
    <col min="6391" max="6391" width="39.42578125" style="4" customWidth="1"/>
    <col min="6392" max="6393" width="15.140625" style="4" customWidth="1"/>
    <col min="6394" max="6395" width="11.5703125" style="4" customWidth="1"/>
    <col min="6396" max="6396" width="22" style="4" customWidth="1"/>
    <col min="6397" max="6397" width="16.5703125" style="4" customWidth="1"/>
    <col min="6398" max="6402" width="17.85546875" style="4" customWidth="1"/>
    <col min="6403" max="6403" width="19.7109375" style="4" customWidth="1"/>
    <col min="6404" max="6404" width="14.140625" style="4" customWidth="1"/>
    <col min="6405" max="6405" width="6.42578125" style="4" customWidth="1"/>
    <col min="6406" max="6642" width="9.140625" style="4" customWidth="1"/>
    <col min="6643" max="6645" width="10.7109375" style="4"/>
    <col min="6646" max="6646" width="3.5703125" style="4" customWidth="1"/>
    <col min="6647" max="6647" width="39.42578125" style="4" customWidth="1"/>
    <col min="6648" max="6649" width="15.140625" style="4" customWidth="1"/>
    <col min="6650" max="6651" width="11.5703125" style="4" customWidth="1"/>
    <col min="6652" max="6652" width="22" style="4" customWidth="1"/>
    <col min="6653" max="6653" width="16.5703125" style="4" customWidth="1"/>
    <col min="6654" max="6658" width="17.85546875" style="4" customWidth="1"/>
    <col min="6659" max="6659" width="19.7109375" style="4" customWidth="1"/>
    <col min="6660" max="6660" width="14.140625" style="4" customWidth="1"/>
    <col min="6661" max="6661" width="6.42578125" style="4" customWidth="1"/>
    <col min="6662" max="6898" width="9.140625" style="4" customWidth="1"/>
    <col min="6899" max="6901" width="10.7109375" style="4"/>
    <col min="6902" max="6902" width="3.5703125" style="4" customWidth="1"/>
    <col min="6903" max="6903" width="39.42578125" style="4" customWidth="1"/>
    <col min="6904" max="6905" width="15.140625" style="4" customWidth="1"/>
    <col min="6906" max="6907" width="11.5703125" style="4" customWidth="1"/>
    <col min="6908" max="6908" width="22" style="4" customWidth="1"/>
    <col min="6909" max="6909" width="16.5703125" style="4" customWidth="1"/>
    <col min="6910" max="6914" width="17.85546875" style="4" customWidth="1"/>
    <col min="6915" max="6915" width="19.7109375" style="4" customWidth="1"/>
    <col min="6916" max="6916" width="14.140625" style="4" customWidth="1"/>
    <col min="6917" max="6917" width="6.42578125" style="4" customWidth="1"/>
    <col min="6918" max="7154" width="9.140625" style="4" customWidth="1"/>
    <col min="7155" max="7157" width="10.7109375" style="4"/>
    <col min="7158" max="7158" width="3.5703125" style="4" customWidth="1"/>
    <col min="7159" max="7159" width="39.42578125" style="4" customWidth="1"/>
    <col min="7160" max="7161" width="15.140625" style="4" customWidth="1"/>
    <col min="7162" max="7163" width="11.5703125" style="4" customWidth="1"/>
    <col min="7164" max="7164" width="22" style="4" customWidth="1"/>
    <col min="7165" max="7165" width="16.5703125" style="4" customWidth="1"/>
    <col min="7166" max="7170" width="17.85546875" style="4" customWidth="1"/>
    <col min="7171" max="7171" width="19.7109375" style="4" customWidth="1"/>
    <col min="7172" max="7172" width="14.140625" style="4" customWidth="1"/>
    <col min="7173" max="7173" width="6.42578125" style="4" customWidth="1"/>
    <col min="7174" max="7410" width="9.140625" style="4" customWidth="1"/>
    <col min="7411" max="7413" width="10.7109375" style="4"/>
    <col min="7414" max="7414" width="3.5703125" style="4" customWidth="1"/>
    <col min="7415" max="7415" width="39.42578125" style="4" customWidth="1"/>
    <col min="7416" max="7417" width="15.140625" style="4" customWidth="1"/>
    <col min="7418" max="7419" width="11.5703125" style="4" customWidth="1"/>
    <col min="7420" max="7420" width="22" style="4" customWidth="1"/>
    <col min="7421" max="7421" width="16.5703125" style="4" customWidth="1"/>
    <col min="7422" max="7426" width="17.85546875" style="4" customWidth="1"/>
    <col min="7427" max="7427" width="19.7109375" style="4" customWidth="1"/>
    <col min="7428" max="7428" width="14.140625" style="4" customWidth="1"/>
    <col min="7429" max="7429" width="6.42578125" style="4" customWidth="1"/>
    <col min="7430" max="7666" width="9.140625" style="4" customWidth="1"/>
    <col min="7667" max="7669" width="10.7109375" style="4"/>
    <col min="7670" max="7670" width="3.5703125" style="4" customWidth="1"/>
    <col min="7671" max="7671" width="39.42578125" style="4" customWidth="1"/>
    <col min="7672" max="7673" width="15.140625" style="4" customWidth="1"/>
    <col min="7674" max="7675" width="11.5703125" style="4" customWidth="1"/>
    <col min="7676" max="7676" width="22" style="4" customWidth="1"/>
    <col min="7677" max="7677" width="16.5703125" style="4" customWidth="1"/>
    <col min="7678" max="7682" width="17.85546875" style="4" customWidth="1"/>
    <col min="7683" max="7683" width="19.7109375" style="4" customWidth="1"/>
    <col min="7684" max="7684" width="14.140625" style="4" customWidth="1"/>
    <col min="7685" max="7685" width="6.42578125" style="4" customWidth="1"/>
    <col min="7686" max="7922" width="9.140625" style="4" customWidth="1"/>
    <col min="7923" max="7925" width="10.7109375" style="4"/>
    <col min="7926" max="7926" width="3.5703125" style="4" customWidth="1"/>
    <col min="7927" max="7927" width="39.42578125" style="4" customWidth="1"/>
    <col min="7928" max="7929" width="15.140625" style="4" customWidth="1"/>
    <col min="7930" max="7931" width="11.5703125" style="4" customWidth="1"/>
    <col min="7932" max="7932" width="22" style="4" customWidth="1"/>
    <col min="7933" max="7933" width="16.5703125" style="4" customWidth="1"/>
    <col min="7934" max="7938" width="17.85546875" style="4" customWidth="1"/>
    <col min="7939" max="7939" width="19.7109375" style="4" customWidth="1"/>
    <col min="7940" max="7940" width="14.140625" style="4" customWidth="1"/>
    <col min="7941" max="7941" width="6.42578125" style="4" customWidth="1"/>
    <col min="7942" max="8178" width="9.140625" style="4" customWidth="1"/>
    <col min="8179" max="8181" width="10.7109375" style="4"/>
    <col min="8182" max="8182" width="3.5703125" style="4" customWidth="1"/>
    <col min="8183" max="8183" width="39.42578125" style="4" customWidth="1"/>
    <col min="8184" max="8185" width="15.140625" style="4" customWidth="1"/>
    <col min="8186" max="8187" width="11.5703125" style="4" customWidth="1"/>
    <col min="8188" max="8188" width="22" style="4" customWidth="1"/>
    <col min="8189" max="8189" width="16.5703125" style="4" customWidth="1"/>
    <col min="8190" max="8194" width="17.85546875" style="4" customWidth="1"/>
    <col min="8195" max="8195" width="19.7109375" style="4" customWidth="1"/>
    <col min="8196" max="8196" width="14.140625" style="4" customWidth="1"/>
    <col min="8197" max="8197" width="6.42578125" style="4" customWidth="1"/>
    <col min="8198" max="8434" width="9.140625" style="4" customWidth="1"/>
    <col min="8435" max="8437" width="10.7109375" style="4"/>
    <col min="8438" max="8438" width="3.5703125" style="4" customWidth="1"/>
    <col min="8439" max="8439" width="39.42578125" style="4" customWidth="1"/>
    <col min="8440" max="8441" width="15.140625" style="4" customWidth="1"/>
    <col min="8442" max="8443" width="11.5703125" style="4" customWidth="1"/>
    <col min="8444" max="8444" width="22" style="4" customWidth="1"/>
    <col min="8445" max="8445" width="16.5703125" style="4" customWidth="1"/>
    <col min="8446" max="8450" width="17.85546875" style="4" customWidth="1"/>
    <col min="8451" max="8451" width="19.7109375" style="4" customWidth="1"/>
    <col min="8452" max="8452" width="14.140625" style="4" customWidth="1"/>
    <col min="8453" max="8453" width="6.42578125" style="4" customWidth="1"/>
    <col min="8454" max="8690" width="9.140625" style="4" customWidth="1"/>
    <col min="8691" max="8693" width="10.7109375" style="4"/>
    <col min="8694" max="8694" width="3.5703125" style="4" customWidth="1"/>
    <col min="8695" max="8695" width="39.42578125" style="4" customWidth="1"/>
    <col min="8696" max="8697" width="15.140625" style="4" customWidth="1"/>
    <col min="8698" max="8699" width="11.5703125" style="4" customWidth="1"/>
    <col min="8700" max="8700" width="22" style="4" customWidth="1"/>
    <col min="8701" max="8701" width="16.5703125" style="4" customWidth="1"/>
    <col min="8702" max="8706" width="17.85546875" style="4" customWidth="1"/>
    <col min="8707" max="8707" width="19.7109375" style="4" customWidth="1"/>
    <col min="8708" max="8708" width="14.140625" style="4" customWidth="1"/>
    <col min="8709" max="8709" width="6.42578125" style="4" customWidth="1"/>
    <col min="8710" max="8946" width="9.140625" style="4" customWidth="1"/>
    <col min="8947" max="8949" width="10.7109375" style="4"/>
    <col min="8950" max="8950" width="3.5703125" style="4" customWidth="1"/>
    <col min="8951" max="8951" width="39.42578125" style="4" customWidth="1"/>
    <col min="8952" max="8953" width="15.140625" style="4" customWidth="1"/>
    <col min="8954" max="8955" width="11.5703125" style="4" customWidth="1"/>
    <col min="8956" max="8956" width="22" style="4" customWidth="1"/>
    <col min="8957" max="8957" width="16.5703125" style="4" customWidth="1"/>
    <col min="8958" max="8962" width="17.85546875" style="4" customWidth="1"/>
    <col min="8963" max="8963" width="19.7109375" style="4" customWidth="1"/>
    <col min="8964" max="8964" width="14.140625" style="4" customWidth="1"/>
    <col min="8965" max="8965" width="6.42578125" style="4" customWidth="1"/>
    <col min="8966" max="9202" width="9.140625" style="4" customWidth="1"/>
    <col min="9203" max="9205" width="10.7109375" style="4"/>
    <col min="9206" max="9206" width="3.5703125" style="4" customWidth="1"/>
    <col min="9207" max="9207" width="39.42578125" style="4" customWidth="1"/>
    <col min="9208" max="9209" width="15.140625" style="4" customWidth="1"/>
    <col min="9210" max="9211" width="11.5703125" style="4" customWidth="1"/>
    <col min="9212" max="9212" width="22" style="4" customWidth="1"/>
    <col min="9213" max="9213" width="16.5703125" style="4" customWidth="1"/>
    <col min="9214" max="9218" width="17.85546875" style="4" customWidth="1"/>
    <col min="9219" max="9219" width="19.7109375" style="4" customWidth="1"/>
    <col min="9220" max="9220" width="14.140625" style="4" customWidth="1"/>
    <col min="9221" max="9221" width="6.42578125" style="4" customWidth="1"/>
    <col min="9222" max="9458" width="9.140625" style="4" customWidth="1"/>
    <col min="9459" max="9461" width="10.7109375" style="4"/>
    <col min="9462" max="9462" width="3.5703125" style="4" customWidth="1"/>
    <col min="9463" max="9463" width="39.42578125" style="4" customWidth="1"/>
    <col min="9464" max="9465" width="15.140625" style="4" customWidth="1"/>
    <col min="9466" max="9467" width="11.5703125" style="4" customWidth="1"/>
    <col min="9468" max="9468" width="22" style="4" customWidth="1"/>
    <col min="9469" max="9469" width="16.5703125" style="4" customWidth="1"/>
    <col min="9470" max="9474" width="17.85546875" style="4" customWidth="1"/>
    <col min="9475" max="9475" width="19.7109375" style="4" customWidth="1"/>
    <col min="9476" max="9476" width="14.140625" style="4" customWidth="1"/>
    <col min="9477" max="9477" width="6.42578125" style="4" customWidth="1"/>
    <col min="9478" max="9714" width="9.140625" style="4" customWidth="1"/>
    <col min="9715" max="9717" width="10.7109375" style="4"/>
    <col min="9718" max="9718" width="3.5703125" style="4" customWidth="1"/>
    <col min="9719" max="9719" width="39.42578125" style="4" customWidth="1"/>
    <col min="9720" max="9721" width="15.140625" style="4" customWidth="1"/>
    <col min="9722" max="9723" width="11.5703125" style="4" customWidth="1"/>
    <col min="9724" max="9724" width="22" style="4" customWidth="1"/>
    <col min="9725" max="9725" width="16.5703125" style="4" customWidth="1"/>
    <col min="9726" max="9730" width="17.85546875" style="4" customWidth="1"/>
    <col min="9731" max="9731" width="19.7109375" style="4" customWidth="1"/>
    <col min="9732" max="9732" width="14.140625" style="4" customWidth="1"/>
    <col min="9733" max="9733" width="6.42578125" style="4" customWidth="1"/>
    <col min="9734" max="9970" width="9.140625" style="4" customWidth="1"/>
    <col min="9971" max="9973" width="10.7109375" style="4"/>
    <col min="9974" max="9974" width="3.5703125" style="4" customWidth="1"/>
    <col min="9975" max="9975" width="39.42578125" style="4" customWidth="1"/>
    <col min="9976" max="9977" width="15.140625" style="4" customWidth="1"/>
    <col min="9978" max="9979" width="11.5703125" style="4" customWidth="1"/>
    <col min="9980" max="9980" width="22" style="4" customWidth="1"/>
    <col min="9981" max="9981" width="16.5703125" style="4" customWidth="1"/>
    <col min="9982" max="9986" width="17.85546875" style="4" customWidth="1"/>
    <col min="9987" max="9987" width="19.7109375" style="4" customWidth="1"/>
    <col min="9988" max="9988" width="14.140625" style="4" customWidth="1"/>
    <col min="9989" max="9989" width="6.42578125" style="4" customWidth="1"/>
    <col min="9990" max="10226" width="9.140625" style="4" customWidth="1"/>
    <col min="10227" max="10229" width="10.7109375" style="4"/>
    <col min="10230" max="10230" width="3.5703125" style="4" customWidth="1"/>
    <col min="10231" max="10231" width="39.42578125" style="4" customWidth="1"/>
    <col min="10232" max="10233" width="15.140625" style="4" customWidth="1"/>
    <col min="10234" max="10235" width="11.5703125" style="4" customWidth="1"/>
    <col min="10236" max="10236" width="22" style="4" customWidth="1"/>
    <col min="10237" max="10237" width="16.5703125" style="4" customWidth="1"/>
    <col min="10238" max="10242" width="17.85546875" style="4" customWidth="1"/>
    <col min="10243" max="10243" width="19.7109375" style="4" customWidth="1"/>
    <col min="10244" max="10244" width="14.140625" style="4" customWidth="1"/>
    <col min="10245" max="10245" width="6.42578125" style="4" customWidth="1"/>
    <col min="10246" max="10482" width="9.140625" style="4" customWidth="1"/>
    <col min="10483" max="10485" width="10.7109375" style="4"/>
    <col min="10486" max="10486" width="3.5703125" style="4" customWidth="1"/>
    <col min="10487" max="10487" width="39.42578125" style="4" customWidth="1"/>
    <col min="10488" max="10489" width="15.140625" style="4" customWidth="1"/>
    <col min="10490" max="10491" width="11.5703125" style="4" customWidth="1"/>
    <col min="10492" max="10492" width="22" style="4" customWidth="1"/>
    <col min="10493" max="10493" width="16.5703125" style="4" customWidth="1"/>
    <col min="10494" max="10498" width="17.85546875" style="4" customWidth="1"/>
    <col min="10499" max="10499" width="19.7109375" style="4" customWidth="1"/>
    <col min="10500" max="10500" width="14.140625" style="4" customWidth="1"/>
    <col min="10501" max="10501" width="6.42578125" style="4" customWidth="1"/>
    <col min="10502" max="10738" width="9.140625" style="4" customWidth="1"/>
    <col min="10739" max="10741" width="10.7109375" style="4"/>
    <col min="10742" max="10742" width="3.5703125" style="4" customWidth="1"/>
    <col min="10743" max="10743" width="39.42578125" style="4" customWidth="1"/>
    <col min="10744" max="10745" width="15.140625" style="4" customWidth="1"/>
    <col min="10746" max="10747" width="11.5703125" style="4" customWidth="1"/>
    <col min="10748" max="10748" width="22" style="4" customWidth="1"/>
    <col min="10749" max="10749" width="16.5703125" style="4" customWidth="1"/>
    <col min="10750" max="10754" width="17.85546875" style="4" customWidth="1"/>
    <col min="10755" max="10755" width="19.7109375" style="4" customWidth="1"/>
    <col min="10756" max="10756" width="14.140625" style="4" customWidth="1"/>
    <col min="10757" max="10757" width="6.42578125" style="4" customWidth="1"/>
    <col min="10758" max="10994" width="9.140625" style="4" customWidth="1"/>
    <col min="10995" max="10997" width="10.7109375" style="4"/>
    <col min="10998" max="10998" width="3.5703125" style="4" customWidth="1"/>
    <col min="10999" max="10999" width="39.42578125" style="4" customWidth="1"/>
    <col min="11000" max="11001" width="15.140625" style="4" customWidth="1"/>
    <col min="11002" max="11003" width="11.5703125" style="4" customWidth="1"/>
    <col min="11004" max="11004" width="22" style="4" customWidth="1"/>
    <col min="11005" max="11005" width="16.5703125" style="4" customWidth="1"/>
    <col min="11006" max="11010" width="17.85546875" style="4" customWidth="1"/>
    <col min="11011" max="11011" width="19.7109375" style="4" customWidth="1"/>
    <col min="11012" max="11012" width="14.140625" style="4" customWidth="1"/>
    <col min="11013" max="11013" width="6.42578125" style="4" customWidth="1"/>
    <col min="11014" max="11250" width="9.140625" style="4" customWidth="1"/>
    <col min="11251" max="11253" width="10.7109375" style="4"/>
    <col min="11254" max="11254" width="3.5703125" style="4" customWidth="1"/>
    <col min="11255" max="11255" width="39.42578125" style="4" customWidth="1"/>
    <col min="11256" max="11257" width="15.140625" style="4" customWidth="1"/>
    <col min="11258" max="11259" width="11.5703125" style="4" customWidth="1"/>
    <col min="11260" max="11260" width="22" style="4" customWidth="1"/>
    <col min="11261" max="11261" width="16.5703125" style="4" customWidth="1"/>
    <col min="11262" max="11266" width="17.85546875" style="4" customWidth="1"/>
    <col min="11267" max="11267" width="19.7109375" style="4" customWidth="1"/>
    <col min="11268" max="11268" width="14.140625" style="4" customWidth="1"/>
    <col min="11269" max="11269" width="6.42578125" style="4" customWidth="1"/>
    <col min="11270" max="11506" width="9.140625" style="4" customWidth="1"/>
    <col min="11507" max="11509" width="10.7109375" style="4"/>
    <col min="11510" max="11510" width="3.5703125" style="4" customWidth="1"/>
    <col min="11511" max="11511" width="39.42578125" style="4" customWidth="1"/>
    <col min="11512" max="11513" width="15.140625" style="4" customWidth="1"/>
    <col min="11514" max="11515" width="11.5703125" style="4" customWidth="1"/>
    <col min="11516" max="11516" width="22" style="4" customWidth="1"/>
    <col min="11517" max="11517" width="16.5703125" style="4" customWidth="1"/>
    <col min="11518" max="11522" width="17.85546875" style="4" customWidth="1"/>
    <col min="11523" max="11523" width="19.7109375" style="4" customWidth="1"/>
    <col min="11524" max="11524" width="14.140625" style="4" customWidth="1"/>
    <col min="11525" max="11525" width="6.42578125" style="4" customWidth="1"/>
    <col min="11526" max="11762" width="9.140625" style="4" customWidth="1"/>
    <col min="11763" max="11765" width="10.7109375" style="4"/>
    <col min="11766" max="11766" width="3.5703125" style="4" customWidth="1"/>
    <col min="11767" max="11767" width="39.42578125" style="4" customWidth="1"/>
    <col min="11768" max="11769" width="15.140625" style="4" customWidth="1"/>
    <col min="11770" max="11771" width="11.5703125" style="4" customWidth="1"/>
    <col min="11772" max="11772" width="22" style="4" customWidth="1"/>
    <col min="11773" max="11773" width="16.5703125" style="4" customWidth="1"/>
    <col min="11774" max="11778" width="17.85546875" style="4" customWidth="1"/>
    <col min="11779" max="11779" width="19.7109375" style="4" customWidth="1"/>
    <col min="11780" max="11780" width="14.140625" style="4" customWidth="1"/>
    <col min="11781" max="11781" width="6.42578125" style="4" customWidth="1"/>
    <col min="11782" max="12018" width="9.140625" style="4" customWidth="1"/>
    <col min="12019" max="12021" width="10.7109375" style="4"/>
    <col min="12022" max="12022" width="3.5703125" style="4" customWidth="1"/>
    <col min="12023" max="12023" width="39.42578125" style="4" customWidth="1"/>
    <col min="12024" max="12025" width="15.140625" style="4" customWidth="1"/>
    <col min="12026" max="12027" width="11.5703125" style="4" customWidth="1"/>
    <col min="12028" max="12028" width="22" style="4" customWidth="1"/>
    <col min="12029" max="12029" width="16.5703125" style="4" customWidth="1"/>
    <col min="12030" max="12034" width="17.85546875" style="4" customWidth="1"/>
    <col min="12035" max="12035" width="19.7109375" style="4" customWidth="1"/>
    <col min="12036" max="12036" width="14.140625" style="4" customWidth="1"/>
    <col min="12037" max="12037" width="6.42578125" style="4" customWidth="1"/>
    <col min="12038" max="12274" width="9.140625" style="4" customWidth="1"/>
    <col min="12275" max="12277" width="10.7109375" style="4"/>
    <col min="12278" max="12278" width="3.5703125" style="4" customWidth="1"/>
    <col min="12279" max="12279" width="39.42578125" style="4" customWidth="1"/>
    <col min="12280" max="12281" width="15.140625" style="4" customWidth="1"/>
    <col min="12282" max="12283" width="11.5703125" style="4" customWidth="1"/>
    <col min="12284" max="12284" width="22" style="4" customWidth="1"/>
    <col min="12285" max="12285" width="16.5703125" style="4" customWidth="1"/>
    <col min="12286" max="12290" width="17.85546875" style="4" customWidth="1"/>
    <col min="12291" max="12291" width="19.7109375" style="4" customWidth="1"/>
    <col min="12292" max="12292" width="14.140625" style="4" customWidth="1"/>
    <col min="12293" max="12293" width="6.42578125" style="4" customWidth="1"/>
    <col min="12294" max="12530" width="9.140625" style="4" customWidth="1"/>
    <col min="12531" max="12533" width="10.7109375" style="4"/>
    <col min="12534" max="12534" width="3.5703125" style="4" customWidth="1"/>
    <col min="12535" max="12535" width="39.42578125" style="4" customWidth="1"/>
    <col min="12536" max="12537" width="15.140625" style="4" customWidth="1"/>
    <col min="12538" max="12539" width="11.5703125" style="4" customWidth="1"/>
    <col min="12540" max="12540" width="22" style="4" customWidth="1"/>
    <col min="12541" max="12541" width="16.5703125" style="4" customWidth="1"/>
    <col min="12542" max="12546" width="17.85546875" style="4" customWidth="1"/>
    <col min="12547" max="12547" width="19.7109375" style="4" customWidth="1"/>
    <col min="12548" max="12548" width="14.140625" style="4" customWidth="1"/>
    <col min="12549" max="12549" width="6.42578125" style="4" customWidth="1"/>
    <col min="12550" max="12786" width="9.140625" style="4" customWidth="1"/>
    <col min="12787" max="12789" width="10.7109375" style="4"/>
    <col min="12790" max="12790" width="3.5703125" style="4" customWidth="1"/>
    <col min="12791" max="12791" width="39.42578125" style="4" customWidth="1"/>
    <col min="12792" max="12793" width="15.140625" style="4" customWidth="1"/>
    <col min="12794" max="12795" width="11.5703125" style="4" customWidth="1"/>
    <col min="12796" max="12796" width="22" style="4" customWidth="1"/>
    <col min="12797" max="12797" width="16.5703125" style="4" customWidth="1"/>
    <col min="12798" max="12802" width="17.85546875" style="4" customWidth="1"/>
    <col min="12803" max="12803" width="19.7109375" style="4" customWidth="1"/>
    <col min="12804" max="12804" width="14.140625" style="4" customWidth="1"/>
    <col min="12805" max="12805" width="6.42578125" style="4" customWidth="1"/>
    <col min="12806" max="13042" width="9.140625" style="4" customWidth="1"/>
    <col min="13043" max="13045" width="10.7109375" style="4"/>
    <col min="13046" max="13046" width="3.5703125" style="4" customWidth="1"/>
    <col min="13047" max="13047" width="39.42578125" style="4" customWidth="1"/>
    <col min="13048" max="13049" width="15.140625" style="4" customWidth="1"/>
    <col min="13050" max="13051" width="11.5703125" style="4" customWidth="1"/>
    <col min="13052" max="13052" width="22" style="4" customWidth="1"/>
    <col min="13053" max="13053" width="16.5703125" style="4" customWidth="1"/>
    <col min="13054" max="13058" width="17.85546875" style="4" customWidth="1"/>
    <col min="13059" max="13059" width="19.7109375" style="4" customWidth="1"/>
    <col min="13060" max="13060" width="14.140625" style="4" customWidth="1"/>
    <col min="13061" max="13061" width="6.42578125" style="4" customWidth="1"/>
    <col min="13062" max="13298" width="9.140625" style="4" customWidth="1"/>
    <col min="13299" max="13301" width="10.7109375" style="4"/>
    <col min="13302" max="13302" width="3.5703125" style="4" customWidth="1"/>
    <col min="13303" max="13303" width="39.42578125" style="4" customWidth="1"/>
    <col min="13304" max="13305" width="15.140625" style="4" customWidth="1"/>
    <col min="13306" max="13307" width="11.5703125" style="4" customWidth="1"/>
    <col min="13308" max="13308" width="22" style="4" customWidth="1"/>
    <col min="13309" max="13309" width="16.5703125" style="4" customWidth="1"/>
    <col min="13310" max="13314" width="17.85546875" style="4" customWidth="1"/>
    <col min="13315" max="13315" width="19.7109375" style="4" customWidth="1"/>
    <col min="13316" max="13316" width="14.140625" style="4" customWidth="1"/>
    <col min="13317" max="13317" width="6.42578125" style="4" customWidth="1"/>
    <col min="13318" max="13554" width="9.140625" style="4" customWidth="1"/>
    <col min="13555" max="13557" width="10.7109375" style="4"/>
    <col min="13558" max="13558" width="3.5703125" style="4" customWidth="1"/>
    <col min="13559" max="13559" width="39.42578125" style="4" customWidth="1"/>
    <col min="13560" max="13561" width="15.140625" style="4" customWidth="1"/>
    <col min="13562" max="13563" width="11.5703125" style="4" customWidth="1"/>
    <col min="13564" max="13564" width="22" style="4" customWidth="1"/>
    <col min="13565" max="13565" width="16.5703125" style="4" customWidth="1"/>
    <col min="13566" max="13570" width="17.85546875" style="4" customWidth="1"/>
    <col min="13571" max="13571" width="19.7109375" style="4" customWidth="1"/>
    <col min="13572" max="13572" width="14.140625" style="4" customWidth="1"/>
    <col min="13573" max="13573" width="6.42578125" style="4" customWidth="1"/>
    <col min="13574" max="13810" width="9.140625" style="4" customWidth="1"/>
    <col min="13811" max="13813" width="10.7109375" style="4"/>
    <col min="13814" max="13814" width="3.5703125" style="4" customWidth="1"/>
    <col min="13815" max="13815" width="39.42578125" style="4" customWidth="1"/>
    <col min="13816" max="13817" width="15.140625" style="4" customWidth="1"/>
    <col min="13818" max="13819" width="11.5703125" style="4" customWidth="1"/>
    <col min="13820" max="13820" width="22" style="4" customWidth="1"/>
    <col min="13821" max="13821" width="16.5703125" style="4" customWidth="1"/>
    <col min="13822" max="13826" width="17.85546875" style="4" customWidth="1"/>
    <col min="13827" max="13827" width="19.7109375" style="4" customWidth="1"/>
    <col min="13828" max="13828" width="14.140625" style="4" customWidth="1"/>
    <col min="13829" max="13829" width="6.42578125" style="4" customWidth="1"/>
    <col min="13830" max="14066" width="9.140625" style="4" customWidth="1"/>
    <col min="14067" max="14069" width="10.7109375" style="4"/>
    <col min="14070" max="14070" width="3.5703125" style="4" customWidth="1"/>
    <col min="14071" max="14071" width="39.42578125" style="4" customWidth="1"/>
    <col min="14072" max="14073" width="15.140625" style="4" customWidth="1"/>
    <col min="14074" max="14075" width="11.5703125" style="4" customWidth="1"/>
    <col min="14076" max="14076" width="22" style="4" customWidth="1"/>
    <col min="14077" max="14077" width="16.5703125" style="4" customWidth="1"/>
    <col min="14078" max="14082" width="17.85546875" style="4" customWidth="1"/>
    <col min="14083" max="14083" width="19.7109375" style="4" customWidth="1"/>
    <col min="14084" max="14084" width="14.140625" style="4" customWidth="1"/>
    <col min="14085" max="14085" width="6.42578125" style="4" customWidth="1"/>
    <col min="14086" max="14322" width="9.140625" style="4" customWidth="1"/>
    <col min="14323" max="14325" width="10.7109375" style="4"/>
    <col min="14326" max="14326" width="3.5703125" style="4" customWidth="1"/>
    <col min="14327" max="14327" width="39.42578125" style="4" customWidth="1"/>
    <col min="14328" max="14329" width="15.140625" style="4" customWidth="1"/>
    <col min="14330" max="14331" width="11.5703125" style="4" customWidth="1"/>
    <col min="14332" max="14332" width="22" style="4" customWidth="1"/>
    <col min="14333" max="14333" width="16.5703125" style="4" customWidth="1"/>
    <col min="14334" max="14338" width="17.85546875" style="4" customWidth="1"/>
    <col min="14339" max="14339" width="19.7109375" style="4" customWidth="1"/>
    <col min="14340" max="14340" width="14.140625" style="4" customWidth="1"/>
    <col min="14341" max="14341" width="6.42578125" style="4" customWidth="1"/>
    <col min="14342" max="14578" width="9.140625" style="4" customWidth="1"/>
    <col min="14579" max="14581" width="10.7109375" style="4"/>
    <col min="14582" max="14582" width="3.5703125" style="4" customWidth="1"/>
    <col min="14583" max="14583" width="39.42578125" style="4" customWidth="1"/>
    <col min="14584" max="14585" width="15.140625" style="4" customWidth="1"/>
    <col min="14586" max="14587" width="11.5703125" style="4" customWidth="1"/>
    <col min="14588" max="14588" width="22" style="4" customWidth="1"/>
    <col min="14589" max="14589" width="16.5703125" style="4" customWidth="1"/>
    <col min="14590" max="14594" width="17.85546875" style="4" customWidth="1"/>
    <col min="14595" max="14595" width="19.7109375" style="4" customWidth="1"/>
    <col min="14596" max="14596" width="14.140625" style="4" customWidth="1"/>
    <col min="14597" max="14597" width="6.42578125" style="4" customWidth="1"/>
    <col min="14598" max="14834" width="9.140625" style="4" customWidth="1"/>
    <col min="14835" max="14837" width="10.7109375" style="4"/>
    <col min="14838" max="14838" width="3.5703125" style="4" customWidth="1"/>
    <col min="14839" max="14839" width="39.42578125" style="4" customWidth="1"/>
    <col min="14840" max="14841" width="15.140625" style="4" customWidth="1"/>
    <col min="14842" max="14843" width="11.5703125" style="4" customWidth="1"/>
    <col min="14844" max="14844" width="22" style="4" customWidth="1"/>
    <col min="14845" max="14845" width="16.5703125" style="4" customWidth="1"/>
    <col min="14846" max="14850" width="17.85546875" style="4" customWidth="1"/>
    <col min="14851" max="14851" width="19.7109375" style="4" customWidth="1"/>
    <col min="14852" max="14852" width="14.140625" style="4" customWidth="1"/>
    <col min="14853" max="14853" width="6.42578125" style="4" customWidth="1"/>
    <col min="14854" max="15090" width="9.140625" style="4" customWidth="1"/>
    <col min="15091" max="15093" width="10.7109375" style="4"/>
    <col min="15094" max="15094" width="3.5703125" style="4" customWidth="1"/>
    <col min="15095" max="15095" width="39.42578125" style="4" customWidth="1"/>
    <col min="15096" max="15097" width="15.140625" style="4" customWidth="1"/>
    <col min="15098" max="15099" width="11.5703125" style="4" customWidth="1"/>
    <col min="15100" max="15100" width="22" style="4" customWidth="1"/>
    <col min="15101" max="15101" width="16.5703125" style="4" customWidth="1"/>
    <col min="15102" max="15106" width="17.85546875" style="4" customWidth="1"/>
    <col min="15107" max="15107" width="19.7109375" style="4" customWidth="1"/>
    <col min="15108" max="15108" width="14.140625" style="4" customWidth="1"/>
    <col min="15109" max="15109" width="6.42578125" style="4" customWidth="1"/>
    <col min="15110" max="15346" width="9.140625" style="4" customWidth="1"/>
    <col min="15347" max="15349" width="10.7109375" style="4"/>
    <col min="15350" max="15350" width="3.5703125" style="4" customWidth="1"/>
    <col min="15351" max="15351" width="39.42578125" style="4" customWidth="1"/>
    <col min="15352" max="15353" width="15.140625" style="4" customWidth="1"/>
    <col min="15354" max="15355" width="11.5703125" style="4" customWidth="1"/>
    <col min="15356" max="15356" width="22" style="4" customWidth="1"/>
    <col min="15357" max="15357" width="16.5703125" style="4" customWidth="1"/>
    <col min="15358" max="15362" width="17.85546875" style="4" customWidth="1"/>
    <col min="15363" max="15363" width="19.7109375" style="4" customWidth="1"/>
    <col min="15364" max="15364" width="14.140625" style="4" customWidth="1"/>
    <col min="15365" max="15365" width="6.42578125" style="4" customWidth="1"/>
    <col min="15366" max="15602" width="9.140625" style="4" customWidth="1"/>
    <col min="15603" max="15605" width="10.7109375" style="4"/>
    <col min="15606" max="15606" width="3.5703125" style="4" customWidth="1"/>
    <col min="15607" max="15607" width="39.42578125" style="4" customWidth="1"/>
    <col min="15608" max="15609" width="15.140625" style="4" customWidth="1"/>
    <col min="15610" max="15611" width="11.5703125" style="4" customWidth="1"/>
    <col min="15612" max="15612" width="22" style="4" customWidth="1"/>
    <col min="15613" max="15613" width="16.5703125" style="4" customWidth="1"/>
    <col min="15614" max="15618" width="17.85546875" style="4" customWidth="1"/>
    <col min="15619" max="15619" width="19.7109375" style="4" customWidth="1"/>
    <col min="15620" max="15620" width="14.140625" style="4" customWidth="1"/>
    <col min="15621" max="15621" width="6.42578125" style="4" customWidth="1"/>
    <col min="15622" max="15858" width="9.140625" style="4" customWidth="1"/>
    <col min="15859" max="15861" width="10.7109375" style="4"/>
    <col min="15862" max="15862" width="3.5703125" style="4" customWidth="1"/>
    <col min="15863" max="15863" width="39.42578125" style="4" customWidth="1"/>
    <col min="15864" max="15865" width="15.140625" style="4" customWidth="1"/>
    <col min="15866" max="15867" width="11.5703125" style="4" customWidth="1"/>
    <col min="15868" max="15868" width="22" style="4" customWidth="1"/>
    <col min="15869" max="15869" width="16.5703125" style="4" customWidth="1"/>
    <col min="15870" max="15874" width="17.85546875" style="4" customWidth="1"/>
    <col min="15875" max="15875" width="19.7109375" style="4" customWidth="1"/>
    <col min="15876" max="15876" width="14.140625" style="4" customWidth="1"/>
    <col min="15877" max="15877" width="6.42578125" style="4" customWidth="1"/>
    <col min="15878" max="16114" width="9.140625" style="4" customWidth="1"/>
    <col min="16115" max="16117" width="10.7109375" style="4"/>
    <col min="16118" max="16118" width="3.5703125" style="4" customWidth="1"/>
    <col min="16119" max="16119" width="39.42578125" style="4" customWidth="1"/>
    <col min="16120" max="16121" width="15.140625" style="4" customWidth="1"/>
    <col min="16122" max="16123" width="11.5703125" style="4" customWidth="1"/>
    <col min="16124" max="16124" width="22" style="4" customWidth="1"/>
    <col min="16125" max="16125" width="16.5703125" style="4" customWidth="1"/>
    <col min="16126" max="16130" width="17.85546875" style="4" customWidth="1"/>
    <col min="16131" max="16131" width="19.7109375" style="4" customWidth="1"/>
    <col min="16132" max="16132" width="14.140625" style="4" customWidth="1"/>
    <col min="16133" max="16133" width="6.42578125" style="4" customWidth="1"/>
    <col min="16134" max="16370" width="9.140625" style="4" customWidth="1"/>
    <col min="16371" max="16384" width="10.7109375" style="4"/>
  </cols>
  <sheetData>
    <row r="1" spans="1:6" s="21" customFormat="1" ht="14.1" customHeight="1" x14ac:dyDescent="0.25">
      <c r="A1" s="968" t="str">
        <f>'Investment Prop'!A1:N1</f>
        <v>NAME OF INSURANCE COMPANY</v>
      </c>
      <c r="B1" s="968"/>
      <c r="C1" s="968"/>
      <c r="D1" s="968"/>
    </row>
    <row r="2" spans="1:6" s="21" customFormat="1" ht="14.1" customHeight="1" x14ac:dyDescent="0.25">
      <c r="A2" s="968" t="str">
        <f>'Investment Prop'!A2:N2</f>
        <v>STATEMENT OF CAPITAL, RESERVES AND SURPLUS INVESTMENTS</v>
      </c>
      <c r="B2" s="968"/>
      <c r="C2" s="968"/>
      <c r="D2" s="968"/>
      <c r="E2" s="439"/>
      <c r="F2" s="439"/>
    </row>
    <row r="3" spans="1:6" s="21" customFormat="1" ht="14.1" customHeight="1" x14ac:dyDescent="0.25">
      <c r="A3" s="968" t="str">
        <f>'Investment Prop'!A3:N3</f>
        <v>AS OF DATE</v>
      </c>
      <c r="B3" s="968"/>
      <c r="C3" s="968"/>
      <c r="D3" s="968"/>
    </row>
    <row r="4" spans="1:6" s="21" customFormat="1" ht="14.1" customHeight="1" thickBot="1" x14ac:dyDescent="0.3">
      <c r="A4" s="672"/>
      <c r="B4" s="690"/>
      <c r="C4" s="747"/>
      <c r="D4" s="690"/>
      <c r="E4" s="92"/>
    </row>
    <row r="5" spans="1:6" s="598" customFormat="1" ht="12.75" customHeight="1" x14ac:dyDescent="0.2">
      <c r="A5" s="1046"/>
      <c r="B5" s="1047"/>
      <c r="C5" s="784" t="s">
        <v>377</v>
      </c>
      <c r="D5" s="785" t="s">
        <v>378</v>
      </c>
    </row>
    <row r="6" spans="1:6" s="725" customFormat="1" ht="12.75" customHeight="1" thickBot="1" x14ac:dyDescent="0.25">
      <c r="A6" s="781" t="s">
        <v>51</v>
      </c>
      <c r="B6" s="782"/>
      <c r="C6" s="782"/>
      <c r="D6" s="783"/>
    </row>
    <row r="10" spans="1:6" ht="12.75" customHeight="1" x14ac:dyDescent="0.2">
      <c r="E10" s="185"/>
    </row>
  </sheetData>
  <mergeCells count="4">
    <mergeCell ref="A1:D1"/>
    <mergeCell ref="A2:D2"/>
    <mergeCell ref="A3:D3"/>
    <mergeCell ref="A5:B5"/>
  </mergeCells>
  <pageMargins left="0.5" right="0.5" top="1" bottom="0.5" header="0.2" footer="0.1"/>
  <pageSetup paperSize="5" scale="64" fitToHeight="0" orientation="landscape" r:id="rId1"/>
  <headerFooter>
    <oddFooter>&amp;R&amp;"Arial,Bold"&amp;10Page 54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39997558519241921"/>
    <pageSetUpPr fitToPage="1"/>
  </sheetPr>
  <dimension ref="A1:M29"/>
  <sheetViews>
    <sheetView showGridLines="0" zoomScale="85" zoomScaleNormal="85" zoomScaleSheetLayoutView="80" zoomScalePageLayoutView="40" workbookViewId="0">
      <selection activeCell="F33" sqref="F33"/>
    </sheetView>
  </sheetViews>
  <sheetFormatPr defaultRowHeight="12.75" customHeight="1" x14ac:dyDescent="0.2"/>
  <cols>
    <col min="1" max="1" width="3.7109375" style="463" bestFit="1" customWidth="1"/>
    <col min="2" max="2" width="3.5703125" style="1" customWidth="1"/>
    <col min="3" max="3" width="51" style="1" customWidth="1"/>
    <col min="4" max="4" width="25.28515625" style="1" customWidth="1"/>
    <col min="5" max="6" width="21.140625" style="1" customWidth="1"/>
    <col min="7" max="7" width="18.7109375" style="1" customWidth="1"/>
    <col min="8" max="254" width="9.140625" style="1"/>
    <col min="255" max="255" width="3.7109375" style="1" bestFit="1" customWidth="1"/>
    <col min="256" max="256" width="3.5703125" style="1" customWidth="1"/>
    <col min="257" max="257" width="51" style="1" customWidth="1"/>
    <col min="258" max="258" width="25.28515625" style="1" customWidth="1"/>
    <col min="259" max="262" width="21.140625" style="1" customWidth="1"/>
    <col min="263" max="263" width="18.7109375" style="1" customWidth="1"/>
    <col min="264" max="510" width="9.140625" style="1"/>
    <col min="511" max="511" width="3.7109375" style="1" bestFit="1" customWidth="1"/>
    <col min="512" max="512" width="3.5703125" style="1" customWidth="1"/>
    <col min="513" max="513" width="51" style="1" customWidth="1"/>
    <col min="514" max="514" width="25.28515625" style="1" customWidth="1"/>
    <col min="515" max="518" width="21.140625" style="1" customWidth="1"/>
    <col min="519" max="519" width="18.7109375" style="1" customWidth="1"/>
    <col min="520" max="766" width="9.140625" style="1"/>
    <col min="767" max="767" width="3.7109375" style="1" bestFit="1" customWidth="1"/>
    <col min="768" max="768" width="3.5703125" style="1" customWidth="1"/>
    <col min="769" max="769" width="51" style="1" customWidth="1"/>
    <col min="770" max="770" width="25.28515625" style="1" customWidth="1"/>
    <col min="771" max="774" width="21.140625" style="1" customWidth="1"/>
    <col min="775" max="775" width="18.7109375" style="1" customWidth="1"/>
    <col min="776" max="1022" width="9.140625" style="1"/>
    <col min="1023" max="1023" width="3.7109375" style="1" bestFit="1" customWidth="1"/>
    <col min="1024" max="1024" width="3.5703125" style="1" customWidth="1"/>
    <col min="1025" max="1025" width="51" style="1" customWidth="1"/>
    <col min="1026" max="1026" width="25.28515625" style="1" customWidth="1"/>
    <col min="1027" max="1030" width="21.140625" style="1" customWidth="1"/>
    <col min="1031" max="1031" width="18.7109375" style="1" customWidth="1"/>
    <col min="1032" max="1278" width="9.140625" style="1"/>
    <col min="1279" max="1279" width="3.7109375" style="1" bestFit="1" customWidth="1"/>
    <col min="1280" max="1280" width="3.5703125" style="1" customWidth="1"/>
    <col min="1281" max="1281" width="51" style="1" customWidth="1"/>
    <col min="1282" max="1282" width="25.28515625" style="1" customWidth="1"/>
    <col min="1283" max="1286" width="21.140625" style="1" customWidth="1"/>
    <col min="1287" max="1287" width="18.7109375" style="1" customWidth="1"/>
    <col min="1288" max="1534" width="9.140625" style="1"/>
    <col min="1535" max="1535" width="3.7109375" style="1" bestFit="1" customWidth="1"/>
    <col min="1536" max="1536" width="3.5703125" style="1" customWidth="1"/>
    <col min="1537" max="1537" width="51" style="1" customWidth="1"/>
    <col min="1538" max="1538" width="25.28515625" style="1" customWidth="1"/>
    <col min="1539" max="1542" width="21.140625" style="1" customWidth="1"/>
    <col min="1543" max="1543" width="18.7109375" style="1" customWidth="1"/>
    <col min="1544" max="1790" width="9.140625" style="1"/>
    <col min="1791" max="1791" width="3.7109375" style="1" bestFit="1" customWidth="1"/>
    <col min="1792" max="1792" width="3.5703125" style="1" customWidth="1"/>
    <col min="1793" max="1793" width="51" style="1" customWidth="1"/>
    <col min="1794" max="1794" width="25.28515625" style="1" customWidth="1"/>
    <col min="1795" max="1798" width="21.140625" style="1" customWidth="1"/>
    <col min="1799" max="1799" width="18.7109375" style="1" customWidth="1"/>
    <col min="1800" max="2046" width="9.140625" style="1"/>
    <col min="2047" max="2047" width="3.7109375" style="1" bestFit="1" customWidth="1"/>
    <col min="2048" max="2048" width="3.5703125" style="1" customWidth="1"/>
    <col min="2049" max="2049" width="51" style="1" customWidth="1"/>
    <col min="2050" max="2050" width="25.28515625" style="1" customWidth="1"/>
    <col min="2051" max="2054" width="21.140625" style="1" customWidth="1"/>
    <col min="2055" max="2055" width="18.7109375" style="1" customWidth="1"/>
    <col min="2056" max="2302" width="9.140625" style="1"/>
    <col min="2303" max="2303" width="3.7109375" style="1" bestFit="1" customWidth="1"/>
    <col min="2304" max="2304" width="3.5703125" style="1" customWidth="1"/>
    <col min="2305" max="2305" width="51" style="1" customWidth="1"/>
    <col min="2306" max="2306" width="25.28515625" style="1" customWidth="1"/>
    <col min="2307" max="2310" width="21.140625" style="1" customWidth="1"/>
    <col min="2311" max="2311" width="18.7109375" style="1" customWidth="1"/>
    <col min="2312" max="2558" width="9.140625" style="1"/>
    <col min="2559" max="2559" width="3.7109375" style="1" bestFit="1" customWidth="1"/>
    <col min="2560" max="2560" width="3.5703125" style="1" customWidth="1"/>
    <col min="2561" max="2561" width="51" style="1" customWidth="1"/>
    <col min="2562" max="2562" width="25.28515625" style="1" customWidth="1"/>
    <col min="2563" max="2566" width="21.140625" style="1" customWidth="1"/>
    <col min="2567" max="2567" width="18.7109375" style="1" customWidth="1"/>
    <col min="2568" max="2814" width="9.140625" style="1"/>
    <col min="2815" max="2815" width="3.7109375" style="1" bestFit="1" customWidth="1"/>
    <col min="2816" max="2816" width="3.5703125" style="1" customWidth="1"/>
    <col min="2817" max="2817" width="51" style="1" customWidth="1"/>
    <col min="2818" max="2818" width="25.28515625" style="1" customWidth="1"/>
    <col min="2819" max="2822" width="21.140625" style="1" customWidth="1"/>
    <col min="2823" max="2823" width="18.7109375" style="1" customWidth="1"/>
    <col min="2824" max="3070" width="9.140625" style="1"/>
    <col min="3071" max="3071" width="3.7109375" style="1" bestFit="1" customWidth="1"/>
    <col min="3072" max="3072" width="3.5703125" style="1" customWidth="1"/>
    <col min="3073" max="3073" width="51" style="1" customWidth="1"/>
    <col min="3074" max="3074" width="25.28515625" style="1" customWidth="1"/>
    <col min="3075" max="3078" width="21.140625" style="1" customWidth="1"/>
    <col min="3079" max="3079" width="18.7109375" style="1" customWidth="1"/>
    <col min="3080" max="3326" width="9.140625" style="1"/>
    <col min="3327" max="3327" width="3.7109375" style="1" bestFit="1" customWidth="1"/>
    <col min="3328" max="3328" width="3.5703125" style="1" customWidth="1"/>
    <col min="3329" max="3329" width="51" style="1" customWidth="1"/>
    <col min="3330" max="3330" width="25.28515625" style="1" customWidth="1"/>
    <col min="3331" max="3334" width="21.140625" style="1" customWidth="1"/>
    <col min="3335" max="3335" width="18.7109375" style="1" customWidth="1"/>
    <col min="3336" max="3582" width="9.140625" style="1"/>
    <col min="3583" max="3583" width="3.7109375" style="1" bestFit="1" customWidth="1"/>
    <col min="3584" max="3584" width="3.5703125" style="1" customWidth="1"/>
    <col min="3585" max="3585" width="51" style="1" customWidth="1"/>
    <col min="3586" max="3586" width="25.28515625" style="1" customWidth="1"/>
    <col min="3587" max="3590" width="21.140625" style="1" customWidth="1"/>
    <col min="3591" max="3591" width="18.7109375" style="1" customWidth="1"/>
    <col min="3592" max="3838" width="9.140625" style="1"/>
    <col min="3839" max="3839" width="3.7109375" style="1" bestFit="1" customWidth="1"/>
    <col min="3840" max="3840" width="3.5703125" style="1" customWidth="1"/>
    <col min="3841" max="3841" width="51" style="1" customWidth="1"/>
    <col min="3842" max="3842" width="25.28515625" style="1" customWidth="1"/>
    <col min="3843" max="3846" width="21.140625" style="1" customWidth="1"/>
    <col min="3847" max="3847" width="18.7109375" style="1" customWidth="1"/>
    <col min="3848" max="4094" width="9.140625" style="1"/>
    <col min="4095" max="4095" width="3.7109375" style="1" bestFit="1" customWidth="1"/>
    <col min="4096" max="4096" width="3.5703125" style="1" customWidth="1"/>
    <col min="4097" max="4097" width="51" style="1" customWidth="1"/>
    <col min="4098" max="4098" width="25.28515625" style="1" customWidth="1"/>
    <col min="4099" max="4102" width="21.140625" style="1" customWidth="1"/>
    <col min="4103" max="4103" width="18.7109375" style="1" customWidth="1"/>
    <col min="4104" max="4350" width="9.140625" style="1"/>
    <col min="4351" max="4351" width="3.7109375" style="1" bestFit="1" customWidth="1"/>
    <col min="4352" max="4352" width="3.5703125" style="1" customWidth="1"/>
    <col min="4353" max="4353" width="51" style="1" customWidth="1"/>
    <col min="4354" max="4354" width="25.28515625" style="1" customWidth="1"/>
    <col min="4355" max="4358" width="21.140625" style="1" customWidth="1"/>
    <col min="4359" max="4359" width="18.7109375" style="1" customWidth="1"/>
    <col min="4360" max="4606" width="9.140625" style="1"/>
    <col min="4607" max="4607" width="3.7109375" style="1" bestFit="1" customWidth="1"/>
    <col min="4608" max="4608" width="3.5703125" style="1" customWidth="1"/>
    <col min="4609" max="4609" width="51" style="1" customWidth="1"/>
    <col min="4610" max="4610" width="25.28515625" style="1" customWidth="1"/>
    <col min="4611" max="4614" width="21.140625" style="1" customWidth="1"/>
    <col min="4615" max="4615" width="18.7109375" style="1" customWidth="1"/>
    <col min="4616" max="4862" width="9.140625" style="1"/>
    <col min="4863" max="4863" width="3.7109375" style="1" bestFit="1" customWidth="1"/>
    <col min="4864" max="4864" width="3.5703125" style="1" customWidth="1"/>
    <col min="4865" max="4865" width="51" style="1" customWidth="1"/>
    <col min="4866" max="4866" width="25.28515625" style="1" customWidth="1"/>
    <col min="4867" max="4870" width="21.140625" style="1" customWidth="1"/>
    <col min="4871" max="4871" width="18.7109375" style="1" customWidth="1"/>
    <col min="4872" max="5118" width="9.140625" style="1"/>
    <col min="5119" max="5119" width="3.7109375" style="1" bestFit="1" customWidth="1"/>
    <col min="5120" max="5120" width="3.5703125" style="1" customWidth="1"/>
    <col min="5121" max="5121" width="51" style="1" customWidth="1"/>
    <col min="5122" max="5122" width="25.28515625" style="1" customWidth="1"/>
    <col min="5123" max="5126" width="21.140625" style="1" customWidth="1"/>
    <col min="5127" max="5127" width="18.7109375" style="1" customWidth="1"/>
    <col min="5128" max="5374" width="9.140625" style="1"/>
    <col min="5375" max="5375" width="3.7109375" style="1" bestFit="1" customWidth="1"/>
    <col min="5376" max="5376" width="3.5703125" style="1" customWidth="1"/>
    <col min="5377" max="5377" width="51" style="1" customWidth="1"/>
    <col min="5378" max="5378" width="25.28515625" style="1" customWidth="1"/>
    <col min="5379" max="5382" width="21.140625" style="1" customWidth="1"/>
    <col min="5383" max="5383" width="18.7109375" style="1" customWidth="1"/>
    <col min="5384" max="5630" width="9.140625" style="1"/>
    <col min="5631" max="5631" width="3.7109375" style="1" bestFit="1" customWidth="1"/>
    <col min="5632" max="5632" width="3.5703125" style="1" customWidth="1"/>
    <col min="5633" max="5633" width="51" style="1" customWidth="1"/>
    <col min="5634" max="5634" width="25.28515625" style="1" customWidth="1"/>
    <col min="5635" max="5638" width="21.140625" style="1" customWidth="1"/>
    <col min="5639" max="5639" width="18.7109375" style="1" customWidth="1"/>
    <col min="5640" max="5886" width="9.140625" style="1"/>
    <col min="5887" max="5887" width="3.7109375" style="1" bestFit="1" customWidth="1"/>
    <col min="5888" max="5888" width="3.5703125" style="1" customWidth="1"/>
    <col min="5889" max="5889" width="51" style="1" customWidth="1"/>
    <col min="5890" max="5890" width="25.28515625" style="1" customWidth="1"/>
    <col min="5891" max="5894" width="21.140625" style="1" customWidth="1"/>
    <col min="5895" max="5895" width="18.7109375" style="1" customWidth="1"/>
    <col min="5896" max="6142" width="9.140625" style="1"/>
    <col min="6143" max="6143" width="3.7109375" style="1" bestFit="1" customWidth="1"/>
    <col min="6144" max="6144" width="3.5703125" style="1" customWidth="1"/>
    <col min="6145" max="6145" width="51" style="1" customWidth="1"/>
    <col min="6146" max="6146" width="25.28515625" style="1" customWidth="1"/>
    <col min="6147" max="6150" width="21.140625" style="1" customWidth="1"/>
    <col min="6151" max="6151" width="18.7109375" style="1" customWidth="1"/>
    <col min="6152" max="6398" width="9.140625" style="1"/>
    <col min="6399" max="6399" width="3.7109375" style="1" bestFit="1" customWidth="1"/>
    <col min="6400" max="6400" width="3.5703125" style="1" customWidth="1"/>
    <col min="6401" max="6401" width="51" style="1" customWidth="1"/>
    <col min="6402" max="6402" width="25.28515625" style="1" customWidth="1"/>
    <col min="6403" max="6406" width="21.140625" style="1" customWidth="1"/>
    <col min="6407" max="6407" width="18.7109375" style="1" customWidth="1"/>
    <col min="6408" max="6654" width="9.140625" style="1"/>
    <col min="6655" max="6655" width="3.7109375" style="1" bestFit="1" customWidth="1"/>
    <col min="6656" max="6656" width="3.5703125" style="1" customWidth="1"/>
    <col min="6657" max="6657" width="51" style="1" customWidth="1"/>
    <col min="6658" max="6658" width="25.28515625" style="1" customWidth="1"/>
    <col min="6659" max="6662" width="21.140625" style="1" customWidth="1"/>
    <col min="6663" max="6663" width="18.7109375" style="1" customWidth="1"/>
    <col min="6664" max="6910" width="9.140625" style="1"/>
    <col min="6911" max="6911" width="3.7109375" style="1" bestFit="1" customWidth="1"/>
    <col min="6912" max="6912" width="3.5703125" style="1" customWidth="1"/>
    <col min="6913" max="6913" width="51" style="1" customWidth="1"/>
    <col min="6914" max="6914" width="25.28515625" style="1" customWidth="1"/>
    <col min="6915" max="6918" width="21.140625" style="1" customWidth="1"/>
    <col min="6919" max="6919" width="18.7109375" style="1" customWidth="1"/>
    <col min="6920" max="7166" width="9.140625" style="1"/>
    <col min="7167" max="7167" width="3.7109375" style="1" bestFit="1" customWidth="1"/>
    <col min="7168" max="7168" width="3.5703125" style="1" customWidth="1"/>
    <col min="7169" max="7169" width="51" style="1" customWidth="1"/>
    <col min="7170" max="7170" width="25.28515625" style="1" customWidth="1"/>
    <col min="7171" max="7174" width="21.140625" style="1" customWidth="1"/>
    <col min="7175" max="7175" width="18.7109375" style="1" customWidth="1"/>
    <col min="7176" max="7422" width="9.140625" style="1"/>
    <col min="7423" max="7423" width="3.7109375" style="1" bestFit="1" customWidth="1"/>
    <col min="7424" max="7424" width="3.5703125" style="1" customWidth="1"/>
    <col min="7425" max="7425" width="51" style="1" customWidth="1"/>
    <col min="7426" max="7426" width="25.28515625" style="1" customWidth="1"/>
    <col min="7427" max="7430" width="21.140625" style="1" customWidth="1"/>
    <col min="7431" max="7431" width="18.7109375" style="1" customWidth="1"/>
    <col min="7432" max="7678" width="9.140625" style="1"/>
    <col min="7679" max="7679" width="3.7109375" style="1" bestFit="1" customWidth="1"/>
    <col min="7680" max="7680" width="3.5703125" style="1" customWidth="1"/>
    <col min="7681" max="7681" width="51" style="1" customWidth="1"/>
    <col min="7682" max="7682" width="25.28515625" style="1" customWidth="1"/>
    <col min="7683" max="7686" width="21.140625" style="1" customWidth="1"/>
    <col min="7687" max="7687" width="18.7109375" style="1" customWidth="1"/>
    <col min="7688" max="7934" width="9.140625" style="1"/>
    <col min="7935" max="7935" width="3.7109375" style="1" bestFit="1" customWidth="1"/>
    <col min="7936" max="7936" width="3.5703125" style="1" customWidth="1"/>
    <col min="7937" max="7937" width="51" style="1" customWidth="1"/>
    <col min="7938" max="7938" width="25.28515625" style="1" customWidth="1"/>
    <col min="7939" max="7942" width="21.140625" style="1" customWidth="1"/>
    <col min="7943" max="7943" width="18.7109375" style="1" customWidth="1"/>
    <col min="7944" max="8190" width="9.140625" style="1"/>
    <col min="8191" max="8191" width="3.7109375" style="1" bestFit="1" customWidth="1"/>
    <col min="8192" max="8192" width="3.5703125" style="1" customWidth="1"/>
    <col min="8193" max="8193" width="51" style="1" customWidth="1"/>
    <col min="8194" max="8194" width="25.28515625" style="1" customWidth="1"/>
    <col min="8195" max="8198" width="21.140625" style="1" customWidth="1"/>
    <col min="8199" max="8199" width="18.7109375" style="1" customWidth="1"/>
    <col min="8200" max="8446" width="9.140625" style="1"/>
    <col min="8447" max="8447" width="3.7109375" style="1" bestFit="1" customWidth="1"/>
    <col min="8448" max="8448" width="3.5703125" style="1" customWidth="1"/>
    <col min="8449" max="8449" width="51" style="1" customWidth="1"/>
    <col min="8450" max="8450" width="25.28515625" style="1" customWidth="1"/>
    <col min="8451" max="8454" width="21.140625" style="1" customWidth="1"/>
    <col min="8455" max="8455" width="18.7109375" style="1" customWidth="1"/>
    <col min="8456" max="8702" width="9.140625" style="1"/>
    <col min="8703" max="8703" width="3.7109375" style="1" bestFit="1" customWidth="1"/>
    <col min="8704" max="8704" width="3.5703125" style="1" customWidth="1"/>
    <col min="8705" max="8705" width="51" style="1" customWidth="1"/>
    <col min="8706" max="8706" width="25.28515625" style="1" customWidth="1"/>
    <col min="8707" max="8710" width="21.140625" style="1" customWidth="1"/>
    <col min="8711" max="8711" width="18.7109375" style="1" customWidth="1"/>
    <col min="8712" max="8958" width="9.140625" style="1"/>
    <col min="8959" max="8959" width="3.7109375" style="1" bestFit="1" customWidth="1"/>
    <col min="8960" max="8960" width="3.5703125" style="1" customWidth="1"/>
    <col min="8961" max="8961" width="51" style="1" customWidth="1"/>
    <col min="8962" max="8962" width="25.28515625" style="1" customWidth="1"/>
    <col min="8963" max="8966" width="21.140625" style="1" customWidth="1"/>
    <col min="8967" max="8967" width="18.7109375" style="1" customWidth="1"/>
    <col min="8968" max="9214" width="9.140625" style="1"/>
    <col min="9215" max="9215" width="3.7109375" style="1" bestFit="1" customWidth="1"/>
    <col min="9216" max="9216" width="3.5703125" style="1" customWidth="1"/>
    <col min="9217" max="9217" width="51" style="1" customWidth="1"/>
    <col min="9218" max="9218" width="25.28515625" style="1" customWidth="1"/>
    <col min="9219" max="9222" width="21.140625" style="1" customWidth="1"/>
    <col min="9223" max="9223" width="18.7109375" style="1" customWidth="1"/>
    <col min="9224" max="9470" width="9.140625" style="1"/>
    <col min="9471" max="9471" width="3.7109375" style="1" bestFit="1" customWidth="1"/>
    <col min="9472" max="9472" width="3.5703125" style="1" customWidth="1"/>
    <col min="9473" max="9473" width="51" style="1" customWidth="1"/>
    <col min="9474" max="9474" width="25.28515625" style="1" customWidth="1"/>
    <col min="9475" max="9478" width="21.140625" style="1" customWidth="1"/>
    <col min="9479" max="9479" width="18.7109375" style="1" customWidth="1"/>
    <col min="9480" max="9726" width="9.140625" style="1"/>
    <col min="9727" max="9727" width="3.7109375" style="1" bestFit="1" customWidth="1"/>
    <col min="9728" max="9728" width="3.5703125" style="1" customWidth="1"/>
    <col min="9729" max="9729" width="51" style="1" customWidth="1"/>
    <col min="9730" max="9730" width="25.28515625" style="1" customWidth="1"/>
    <col min="9731" max="9734" width="21.140625" style="1" customWidth="1"/>
    <col min="9735" max="9735" width="18.7109375" style="1" customWidth="1"/>
    <col min="9736" max="9982" width="9.140625" style="1"/>
    <col min="9983" max="9983" width="3.7109375" style="1" bestFit="1" customWidth="1"/>
    <col min="9984" max="9984" width="3.5703125" style="1" customWidth="1"/>
    <col min="9985" max="9985" width="51" style="1" customWidth="1"/>
    <col min="9986" max="9986" width="25.28515625" style="1" customWidth="1"/>
    <col min="9987" max="9990" width="21.140625" style="1" customWidth="1"/>
    <col min="9991" max="9991" width="18.7109375" style="1" customWidth="1"/>
    <col min="9992" max="10238" width="9.140625" style="1"/>
    <col min="10239" max="10239" width="3.7109375" style="1" bestFit="1" customWidth="1"/>
    <col min="10240" max="10240" width="3.5703125" style="1" customWidth="1"/>
    <col min="10241" max="10241" width="51" style="1" customWidth="1"/>
    <col min="10242" max="10242" width="25.28515625" style="1" customWidth="1"/>
    <col min="10243" max="10246" width="21.140625" style="1" customWidth="1"/>
    <col min="10247" max="10247" width="18.7109375" style="1" customWidth="1"/>
    <col min="10248" max="10494" width="9.140625" style="1"/>
    <col min="10495" max="10495" width="3.7109375" style="1" bestFit="1" customWidth="1"/>
    <col min="10496" max="10496" width="3.5703125" style="1" customWidth="1"/>
    <col min="10497" max="10497" width="51" style="1" customWidth="1"/>
    <col min="10498" max="10498" width="25.28515625" style="1" customWidth="1"/>
    <col min="10499" max="10502" width="21.140625" style="1" customWidth="1"/>
    <col min="10503" max="10503" width="18.7109375" style="1" customWidth="1"/>
    <col min="10504" max="10750" width="9.140625" style="1"/>
    <col min="10751" max="10751" width="3.7109375" style="1" bestFit="1" customWidth="1"/>
    <col min="10752" max="10752" width="3.5703125" style="1" customWidth="1"/>
    <col min="10753" max="10753" width="51" style="1" customWidth="1"/>
    <col min="10754" max="10754" width="25.28515625" style="1" customWidth="1"/>
    <col min="10755" max="10758" width="21.140625" style="1" customWidth="1"/>
    <col min="10759" max="10759" width="18.7109375" style="1" customWidth="1"/>
    <col min="10760" max="11006" width="9.140625" style="1"/>
    <col min="11007" max="11007" width="3.7109375" style="1" bestFit="1" customWidth="1"/>
    <col min="11008" max="11008" width="3.5703125" style="1" customWidth="1"/>
    <col min="11009" max="11009" width="51" style="1" customWidth="1"/>
    <col min="11010" max="11010" width="25.28515625" style="1" customWidth="1"/>
    <col min="11011" max="11014" width="21.140625" style="1" customWidth="1"/>
    <col min="11015" max="11015" width="18.7109375" style="1" customWidth="1"/>
    <col min="11016" max="11262" width="9.140625" style="1"/>
    <col min="11263" max="11263" width="3.7109375" style="1" bestFit="1" customWidth="1"/>
    <col min="11264" max="11264" width="3.5703125" style="1" customWidth="1"/>
    <col min="11265" max="11265" width="51" style="1" customWidth="1"/>
    <col min="11266" max="11266" width="25.28515625" style="1" customWidth="1"/>
    <col min="11267" max="11270" width="21.140625" style="1" customWidth="1"/>
    <col min="11271" max="11271" width="18.7109375" style="1" customWidth="1"/>
    <col min="11272" max="11518" width="9.140625" style="1"/>
    <col min="11519" max="11519" width="3.7109375" style="1" bestFit="1" customWidth="1"/>
    <col min="11520" max="11520" width="3.5703125" style="1" customWidth="1"/>
    <col min="11521" max="11521" width="51" style="1" customWidth="1"/>
    <col min="11522" max="11522" width="25.28515625" style="1" customWidth="1"/>
    <col min="11523" max="11526" width="21.140625" style="1" customWidth="1"/>
    <col min="11527" max="11527" width="18.7109375" style="1" customWidth="1"/>
    <col min="11528" max="11774" width="9.140625" style="1"/>
    <col min="11775" max="11775" width="3.7109375" style="1" bestFit="1" customWidth="1"/>
    <col min="11776" max="11776" width="3.5703125" style="1" customWidth="1"/>
    <col min="11777" max="11777" width="51" style="1" customWidth="1"/>
    <col min="11778" max="11778" width="25.28515625" style="1" customWidth="1"/>
    <col min="11779" max="11782" width="21.140625" style="1" customWidth="1"/>
    <col min="11783" max="11783" width="18.7109375" style="1" customWidth="1"/>
    <col min="11784" max="12030" width="9.140625" style="1"/>
    <col min="12031" max="12031" width="3.7109375" style="1" bestFit="1" customWidth="1"/>
    <col min="12032" max="12032" width="3.5703125" style="1" customWidth="1"/>
    <col min="12033" max="12033" width="51" style="1" customWidth="1"/>
    <col min="12034" max="12034" width="25.28515625" style="1" customWidth="1"/>
    <col min="12035" max="12038" width="21.140625" style="1" customWidth="1"/>
    <col min="12039" max="12039" width="18.7109375" style="1" customWidth="1"/>
    <col min="12040" max="12286" width="9.140625" style="1"/>
    <col min="12287" max="12287" width="3.7109375" style="1" bestFit="1" customWidth="1"/>
    <col min="12288" max="12288" width="3.5703125" style="1" customWidth="1"/>
    <col min="12289" max="12289" width="51" style="1" customWidth="1"/>
    <col min="12290" max="12290" width="25.28515625" style="1" customWidth="1"/>
    <col min="12291" max="12294" width="21.140625" style="1" customWidth="1"/>
    <col min="12295" max="12295" width="18.7109375" style="1" customWidth="1"/>
    <col min="12296" max="12542" width="9.140625" style="1"/>
    <col min="12543" max="12543" width="3.7109375" style="1" bestFit="1" customWidth="1"/>
    <col min="12544" max="12544" width="3.5703125" style="1" customWidth="1"/>
    <col min="12545" max="12545" width="51" style="1" customWidth="1"/>
    <col min="12546" max="12546" width="25.28515625" style="1" customWidth="1"/>
    <col min="12547" max="12550" width="21.140625" style="1" customWidth="1"/>
    <col min="12551" max="12551" width="18.7109375" style="1" customWidth="1"/>
    <col min="12552" max="12798" width="9.140625" style="1"/>
    <col min="12799" max="12799" width="3.7109375" style="1" bestFit="1" customWidth="1"/>
    <col min="12800" max="12800" width="3.5703125" style="1" customWidth="1"/>
    <col min="12801" max="12801" width="51" style="1" customWidth="1"/>
    <col min="12802" max="12802" width="25.28515625" style="1" customWidth="1"/>
    <col min="12803" max="12806" width="21.140625" style="1" customWidth="1"/>
    <col min="12807" max="12807" width="18.7109375" style="1" customWidth="1"/>
    <col min="12808" max="13054" width="9.140625" style="1"/>
    <col min="13055" max="13055" width="3.7109375" style="1" bestFit="1" customWidth="1"/>
    <col min="13056" max="13056" width="3.5703125" style="1" customWidth="1"/>
    <col min="13057" max="13057" width="51" style="1" customWidth="1"/>
    <col min="13058" max="13058" width="25.28515625" style="1" customWidth="1"/>
    <col min="13059" max="13062" width="21.140625" style="1" customWidth="1"/>
    <col min="13063" max="13063" width="18.7109375" style="1" customWidth="1"/>
    <col min="13064" max="13310" width="9.140625" style="1"/>
    <col min="13311" max="13311" width="3.7109375" style="1" bestFit="1" customWidth="1"/>
    <col min="13312" max="13312" width="3.5703125" style="1" customWidth="1"/>
    <col min="13313" max="13313" width="51" style="1" customWidth="1"/>
    <col min="13314" max="13314" width="25.28515625" style="1" customWidth="1"/>
    <col min="13315" max="13318" width="21.140625" style="1" customWidth="1"/>
    <col min="13319" max="13319" width="18.7109375" style="1" customWidth="1"/>
    <col min="13320" max="13566" width="9.140625" style="1"/>
    <col min="13567" max="13567" width="3.7109375" style="1" bestFit="1" customWidth="1"/>
    <col min="13568" max="13568" width="3.5703125" style="1" customWidth="1"/>
    <col min="13569" max="13569" width="51" style="1" customWidth="1"/>
    <col min="13570" max="13570" width="25.28515625" style="1" customWidth="1"/>
    <col min="13571" max="13574" width="21.140625" style="1" customWidth="1"/>
    <col min="13575" max="13575" width="18.7109375" style="1" customWidth="1"/>
    <col min="13576" max="13822" width="9.140625" style="1"/>
    <col min="13823" max="13823" width="3.7109375" style="1" bestFit="1" customWidth="1"/>
    <col min="13824" max="13824" width="3.5703125" style="1" customWidth="1"/>
    <col min="13825" max="13825" width="51" style="1" customWidth="1"/>
    <col min="13826" max="13826" width="25.28515625" style="1" customWidth="1"/>
    <col min="13827" max="13830" width="21.140625" style="1" customWidth="1"/>
    <col min="13831" max="13831" width="18.7109375" style="1" customWidth="1"/>
    <col min="13832" max="14078" width="9.140625" style="1"/>
    <col min="14079" max="14079" width="3.7109375" style="1" bestFit="1" customWidth="1"/>
    <col min="14080" max="14080" width="3.5703125" style="1" customWidth="1"/>
    <col min="14081" max="14081" width="51" style="1" customWidth="1"/>
    <col min="14082" max="14082" width="25.28515625" style="1" customWidth="1"/>
    <col min="14083" max="14086" width="21.140625" style="1" customWidth="1"/>
    <col min="14087" max="14087" width="18.7109375" style="1" customWidth="1"/>
    <col min="14088" max="14334" width="9.140625" style="1"/>
    <col min="14335" max="14335" width="3.7109375" style="1" bestFit="1" customWidth="1"/>
    <col min="14336" max="14336" width="3.5703125" style="1" customWidth="1"/>
    <col min="14337" max="14337" width="51" style="1" customWidth="1"/>
    <col min="14338" max="14338" width="25.28515625" style="1" customWidth="1"/>
    <col min="14339" max="14342" width="21.140625" style="1" customWidth="1"/>
    <col min="14343" max="14343" width="18.7109375" style="1" customWidth="1"/>
    <col min="14344" max="14590" width="9.140625" style="1"/>
    <col min="14591" max="14591" width="3.7109375" style="1" bestFit="1" customWidth="1"/>
    <col min="14592" max="14592" width="3.5703125" style="1" customWidth="1"/>
    <col min="14593" max="14593" width="51" style="1" customWidth="1"/>
    <col min="14594" max="14594" width="25.28515625" style="1" customWidth="1"/>
    <col min="14595" max="14598" width="21.140625" style="1" customWidth="1"/>
    <col min="14599" max="14599" width="18.7109375" style="1" customWidth="1"/>
    <col min="14600" max="14846" width="9.140625" style="1"/>
    <col min="14847" max="14847" width="3.7109375" style="1" bestFit="1" customWidth="1"/>
    <col min="14848" max="14848" width="3.5703125" style="1" customWidth="1"/>
    <col min="14849" max="14849" width="51" style="1" customWidth="1"/>
    <col min="14850" max="14850" width="25.28515625" style="1" customWidth="1"/>
    <col min="14851" max="14854" width="21.140625" style="1" customWidth="1"/>
    <col min="14855" max="14855" width="18.7109375" style="1" customWidth="1"/>
    <col min="14856" max="15102" width="9.140625" style="1"/>
    <col min="15103" max="15103" width="3.7109375" style="1" bestFit="1" customWidth="1"/>
    <col min="15104" max="15104" width="3.5703125" style="1" customWidth="1"/>
    <col min="15105" max="15105" width="51" style="1" customWidth="1"/>
    <col min="15106" max="15106" width="25.28515625" style="1" customWidth="1"/>
    <col min="15107" max="15110" width="21.140625" style="1" customWidth="1"/>
    <col min="15111" max="15111" width="18.7109375" style="1" customWidth="1"/>
    <col min="15112" max="15358" width="9.140625" style="1"/>
    <col min="15359" max="15359" width="3.7109375" style="1" bestFit="1" customWidth="1"/>
    <col min="15360" max="15360" width="3.5703125" style="1" customWidth="1"/>
    <col min="15361" max="15361" width="51" style="1" customWidth="1"/>
    <col min="15362" max="15362" width="25.28515625" style="1" customWidth="1"/>
    <col min="15363" max="15366" width="21.140625" style="1" customWidth="1"/>
    <col min="15367" max="15367" width="18.7109375" style="1" customWidth="1"/>
    <col min="15368" max="15614" width="9.140625" style="1"/>
    <col min="15615" max="15615" width="3.7109375" style="1" bestFit="1" customWidth="1"/>
    <col min="15616" max="15616" width="3.5703125" style="1" customWidth="1"/>
    <col min="15617" max="15617" width="51" style="1" customWidth="1"/>
    <col min="15618" max="15618" width="25.28515625" style="1" customWidth="1"/>
    <col min="15619" max="15622" width="21.140625" style="1" customWidth="1"/>
    <col min="15623" max="15623" width="18.7109375" style="1" customWidth="1"/>
    <col min="15624" max="15870" width="9.140625" style="1"/>
    <col min="15871" max="15871" width="3.7109375" style="1" bestFit="1" customWidth="1"/>
    <col min="15872" max="15872" width="3.5703125" style="1" customWidth="1"/>
    <col min="15873" max="15873" width="51" style="1" customWidth="1"/>
    <col min="15874" max="15874" width="25.28515625" style="1" customWidth="1"/>
    <col min="15875" max="15878" width="21.140625" style="1" customWidth="1"/>
    <col min="15879" max="15879" width="18.7109375" style="1" customWidth="1"/>
    <col min="15880" max="16126" width="9.140625" style="1"/>
    <col min="16127" max="16127" width="3.7109375" style="1" bestFit="1" customWidth="1"/>
    <col min="16128" max="16128" width="3.5703125" style="1" customWidth="1"/>
    <col min="16129" max="16129" width="51" style="1" customWidth="1"/>
    <col min="16130" max="16130" width="25.28515625" style="1" customWidth="1"/>
    <col min="16131" max="16134" width="21.140625" style="1" customWidth="1"/>
    <col min="16135" max="16135" width="18.7109375" style="1" customWidth="1"/>
    <col min="16136" max="16384" width="9.140625" style="1"/>
  </cols>
  <sheetData>
    <row r="1" spans="1:13" s="21" customFormat="1" ht="14.1" customHeight="1" x14ac:dyDescent="0.25">
      <c r="A1" s="1051" t="str">
        <f>NCAHS!A1</f>
        <v>NAME OF INSURANCE COMPANY</v>
      </c>
      <c r="B1" s="1051"/>
      <c r="C1" s="1051"/>
      <c r="D1" s="1051"/>
      <c r="E1" s="1051"/>
      <c r="F1" s="1051"/>
      <c r="G1" s="1051"/>
      <c r="H1" s="439"/>
      <c r="I1" s="439"/>
      <c r="J1" s="439"/>
      <c r="K1" s="439"/>
      <c r="L1" s="439"/>
      <c r="M1" s="439"/>
    </row>
    <row r="2" spans="1:13" s="21" customFormat="1" ht="14.1" customHeight="1" x14ac:dyDescent="0.25">
      <c r="A2" s="1051" t="str">
        <f>NCAHS!A2</f>
        <v>STATEMENT OF CAPITAL, RESERVES AND SURPLUS INVESTMENTS</v>
      </c>
      <c r="B2" s="1051"/>
      <c r="C2" s="1051"/>
      <c r="D2" s="1051"/>
      <c r="E2" s="1051"/>
      <c r="F2" s="1051"/>
      <c r="G2" s="1051"/>
    </row>
    <row r="3" spans="1:13" s="21" customFormat="1" ht="14.1" customHeight="1" x14ac:dyDescent="0.25">
      <c r="A3" s="1051" t="str">
        <f>NCAHS!A3</f>
        <v>AS OF DATE</v>
      </c>
      <c r="B3" s="1051"/>
      <c r="C3" s="1051"/>
      <c r="D3" s="1051"/>
      <c r="E3" s="1051"/>
      <c r="F3" s="1051"/>
      <c r="G3" s="1051"/>
    </row>
    <row r="4" spans="1:13" s="21" customFormat="1" ht="14.1" customHeight="1" x14ac:dyDescent="0.25">
      <c r="A4" s="635"/>
      <c r="B4" s="635"/>
      <c r="C4" s="635"/>
      <c r="D4" s="635"/>
      <c r="E4" s="635"/>
      <c r="F4" s="635"/>
      <c r="G4" s="635"/>
    </row>
    <row r="5" spans="1:13" s="91" customFormat="1" ht="14.1" customHeight="1" thickBot="1" x14ac:dyDescent="0.25">
      <c r="A5" s="444"/>
      <c r="B5" s="93"/>
      <c r="C5" s="93"/>
      <c r="D5" s="93"/>
      <c r="E5" s="93"/>
      <c r="F5" s="93"/>
      <c r="G5" s="93"/>
    </row>
    <row r="6" spans="1:13" s="418" customFormat="1" ht="12.75" customHeight="1" x14ac:dyDescent="0.2">
      <c r="A6" s="937" t="s">
        <v>186</v>
      </c>
      <c r="B6" s="938"/>
      <c r="C6" s="938"/>
      <c r="D6" s="938" t="s">
        <v>331</v>
      </c>
      <c r="E6" s="875" t="s">
        <v>377</v>
      </c>
      <c r="F6" s="875" t="s">
        <v>378</v>
      </c>
      <c r="G6" s="1052" t="s">
        <v>64</v>
      </c>
    </row>
    <row r="7" spans="1:13" s="418" customFormat="1" ht="12.75" customHeight="1" x14ac:dyDescent="0.2">
      <c r="A7" s="892"/>
      <c r="B7" s="893"/>
      <c r="C7" s="893"/>
      <c r="D7" s="893"/>
      <c r="E7" s="877"/>
      <c r="F7" s="877"/>
      <c r="G7" s="1053"/>
    </row>
    <row r="8" spans="1:13" s="28" customFormat="1" ht="12.75" customHeight="1" thickBot="1" x14ac:dyDescent="0.25">
      <c r="A8" s="1002"/>
      <c r="B8" s="1048"/>
      <c r="C8" s="1003"/>
      <c r="D8" s="98"/>
      <c r="E8" s="445"/>
      <c r="F8" s="445"/>
      <c r="G8" s="446"/>
    </row>
    <row r="9" spans="1:13" s="28" customFormat="1" ht="12.75" customHeight="1" x14ac:dyDescent="0.2">
      <c r="A9" s="447"/>
      <c r="B9" s="448"/>
      <c r="C9" s="111"/>
      <c r="D9" s="31"/>
      <c r="E9" s="31"/>
      <c r="F9" s="31"/>
      <c r="G9" s="32"/>
    </row>
    <row r="10" spans="1:13" s="28" customFormat="1" ht="12.75" customHeight="1" x14ac:dyDescent="0.2">
      <c r="A10" s="449" t="s">
        <v>108</v>
      </c>
      <c r="B10" s="175" t="s">
        <v>332</v>
      </c>
      <c r="C10" s="175"/>
      <c r="D10" s="36"/>
      <c r="E10" s="36"/>
      <c r="F10" s="36"/>
      <c r="G10" s="38"/>
    </row>
    <row r="11" spans="1:13" s="28" customFormat="1" ht="12.75" customHeight="1" x14ac:dyDescent="0.2">
      <c r="A11" s="450"/>
      <c r="B11" s="451">
        <v>1</v>
      </c>
      <c r="C11" s="154"/>
      <c r="D11" s="104"/>
      <c r="E11" s="104"/>
      <c r="F11" s="104"/>
      <c r="G11" s="42"/>
    </row>
    <row r="12" spans="1:13" s="28" customFormat="1" ht="12.75" customHeight="1" x14ac:dyDescent="0.2">
      <c r="A12" s="450"/>
      <c r="B12" s="451">
        <v>2</v>
      </c>
      <c r="C12" s="158"/>
      <c r="D12" s="105"/>
      <c r="E12" s="105"/>
      <c r="F12" s="105"/>
      <c r="G12" s="47"/>
    </row>
    <row r="13" spans="1:13" s="28" customFormat="1" ht="12.75" customHeight="1" thickBot="1" x14ac:dyDescent="0.25">
      <c r="A13" s="450"/>
      <c r="B13" s="451">
        <v>3</v>
      </c>
      <c r="C13" s="158"/>
      <c r="D13" s="105"/>
      <c r="E13" s="160"/>
      <c r="F13" s="160"/>
      <c r="G13" s="164"/>
    </row>
    <row r="14" spans="1:13" s="28" customFormat="1" ht="12.75" customHeight="1" thickBot="1" x14ac:dyDescent="0.25">
      <c r="A14" s="452"/>
      <c r="B14" s="399" t="s">
        <v>333</v>
      </c>
      <c r="C14" s="453"/>
      <c r="D14" s="31"/>
      <c r="E14" s="454">
        <f>SUM(E11:E13)</f>
        <v>0</v>
      </c>
      <c r="F14" s="454">
        <f>SUM(F11:F13)</f>
        <v>0</v>
      </c>
      <c r="G14" s="49"/>
    </row>
    <row r="15" spans="1:13" s="28" customFormat="1" ht="12.75" customHeight="1" x14ac:dyDescent="0.2">
      <c r="A15" s="455"/>
      <c r="B15" s="456"/>
      <c r="C15" s="422"/>
      <c r="D15" s="36"/>
      <c r="E15" s="56"/>
      <c r="F15" s="56"/>
      <c r="G15" s="32"/>
    </row>
    <row r="16" spans="1:13" s="28" customFormat="1" ht="12.75" customHeight="1" x14ac:dyDescent="0.2">
      <c r="A16" s="455" t="s">
        <v>110</v>
      </c>
      <c r="B16" s="456" t="s">
        <v>334</v>
      </c>
      <c r="C16" s="35"/>
      <c r="D16" s="36"/>
      <c r="E16" s="58"/>
      <c r="F16" s="58"/>
      <c r="G16" s="38"/>
    </row>
    <row r="17" spans="1:7" s="28" customFormat="1" ht="12.75" customHeight="1" x14ac:dyDescent="0.2">
      <c r="A17" s="457"/>
      <c r="B17" s="451">
        <v>1</v>
      </c>
      <c r="C17" s="154"/>
      <c r="D17" s="104"/>
      <c r="E17" s="104"/>
      <c r="F17" s="104"/>
      <c r="G17" s="42"/>
    </row>
    <row r="18" spans="1:7" s="28" customFormat="1" ht="12.75" customHeight="1" x14ac:dyDescent="0.2">
      <c r="A18" s="457"/>
      <c r="B18" s="451">
        <v>2</v>
      </c>
      <c r="C18" s="158"/>
      <c r="D18" s="105"/>
      <c r="E18" s="105"/>
      <c r="F18" s="105"/>
      <c r="G18" s="47"/>
    </row>
    <row r="19" spans="1:7" s="28" customFormat="1" ht="12.75" customHeight="1" thickBot="1" x14ac:dyDescent="0.25">
      <c r="A19" s="457"/>
      <c r="B19" s="451">
        <v>3</v>
      </c>
      <c r="C19" s="158"/>
      <c r="D19" s="105"/>
      <c r="E19" s="160"/>
      <c r="F19" s="160"/>
      <c r="G19" s="164"/>
    </row>
    <row r="20" spans="1:7" s="28" customFormat="1" ht="12.75" customHeight="1" thickBot="1" x14ac:dyDescent="0.25">
      <c r="A20" s="452"/>
      <c r="B20" s="399" t="s">
        <v>335</v>
      </c>
      <c r="C20" s="399"/>
      <c r="D20" s="36"/>
      <c r="E20" s="454">
        <f>SUM(E17:E19)</f>
        <v>0</v>
      </c>
      <c r="F20" s="454">
        <f>SUM(F17:F19)</f>
        <v>0</v>
      </c>
      <c r="G20" s="49"/>
    </row>
    <row r="21" spans="1:7" s="28" customFormat="1" ht="12.75" customHeight="1" x14ac:dyDescent="0.2">
      <c r="A21" s="455"/>
      <c r="B21" s="458"/>
      <c r="C21" s="422"/>
      <c r="D21" s="36"/>
      <c r="E21" s="58"/>
      <c r="F21" s="58"/>
      <c r="G21" s="459"/>
    </row>
    <row r="22" spans="1:7" s="28" customFormat="1" ht="12.75" customHeight="1" x14ac:dyDescent="0.2">
      <c r="A22" s="460" t="s">
        <v>158</v>
      </c>
      <c r="B22" s="35" t="s">
        <v>336</v>
      </c>
      <c r="C22" s="35"/>
      <c r="D22" s="36"/>
      <c r="E22" s="58"/>
      <c r="F22" s="58"/>
      <c r="G22" s="38"/>
    </row>
    <row r="23" spans="1:7" s="28" customFormat="1" ht="12.75" customHeight="1" x14ac:dyDescent="0.2">
      <c r="A23" s="457"/>
      <c r="B23" s="451">
        <v>1</v>
      </c>
      <c r="C23" s="154"/>
      <c r="D23" s="104"/>
      <c r="E23" s="104"/>
      <c r="F23" s="104"/>
      <c r="G23" s="42"/>
    </row>
    <row r="24" spans="1:7" s="28" customFormat="1" ht="12.75" customHeight="1" x14ac:dyDescent="0.2">
      <c r="A24" s="457"/>
      <c r="B24" s="451">
        <v>2</v>
      </c>
      <c r="C24" s="158"/>
      <c r="D24" s="105"/>
      <c r="E24" s="105"/>
      <c r="F24" s="105"/>
      <c r="G24" s="47"/>
    </row>
    <row r="25" spans="1:7" s="28" customFormat="1" ht="12.75" customHeight="1" thickBot="1" x14ac:dyDescent="0.25">
      <c r="A25" s="457"/>
      <c r="B25" s="451">
        <v>3</v>
      </c>
      <c r="C25" s="158"/>
      <c r="D25" s="105"/>
      <c r="E25" s="160"/>
      <c r="F25" s="160"/>
      <c r="G25" s="164"/>
    </row>
    <row r="26" spans="1:7" s="4" customFormat="1" ht="12.75" customHeight="1" thickBot="1" x14ac:dyDescent="0.25">
      <c r="A26" s="452"/>
      <c r="B26" s="399" t="s">
        <v>337</v>
      </c>
      <c r="C26" s="399"/>
      <c r="D26" s="35"/>
      <c r="E26" s="201">
        <f>SUM(E23:E25)</f>
        <v>0</v>
      </c>
      <c r="F26" s="201">
        <f>SUM(F23:F25)</f>
        <v>0</v>
      </c>
      <c r="G26" s="49"/>
    </row>
    <row r="27" spans="1:7" s="28" customFormat="1" ht="12.75" customHeight="1" x14ac:dyDescent="0.2">
      <c r="A27" s="461"/>
      <c r="B27" s="462"/>
      <c r="C27" s="462"/>
      <c r="D27" s="116"/>
      <c r="E27" s="351"/>
      <c r="F27" s="351"/>
      <c r="G27" s="118"/>
    </row>
    <row r="28" spans="1:7" s="28" customFormat="1" ht="12.75" customHeight="1" thickBot="1" x14ac:dyDescent="0.25">
      <c r="A28" s="461"/>
      <c r="B28" s="462"/>
      <c r="C28" s="462"/>
      <c r="D28" s="116"/>
      <c r="E28" s="351"/>
      <c r="F28" s="351"/>
      <c r="G28" s="118"/>
    </row>
    <row r="29" spans="1:7" s="762" customFormat="1" ht="12.75" customHeight="1" thickBot="1" x14ac:dyDescent="0.25">
      <c r="A29" s="1049" t="s">
        <v>28</v>
      </c>
      <c r="B29" s="1050"/>
      <c r="C29" s="1050"/>
      <c r="D29" s="775"/>
      <c r="E29" s="753">
        <f>SUM(E26+E20+E14)</f>
        <v>0</v>
      </c>
      <c r="F29" s="753">
        <f>SUM(F26+F20+F14)</f>
        <v>0</v>
      </c>
      <c r="G29" s="776"/>
    </row>
  </sheetData>
  <mergeCells count="10">
    <mergeCell ref="A8:C8"/>
    <mergeCell ref="A29:C29"/>
    <mergeCell ref="A1:G1"/>
    <mergeCell ref="A2:G2"/>
    <mergeCell ref="A6:C7"/>
    <mergeCell ref="D6:D7"/>
    <mergeCell ref="G6:G7"/>
    <mergeCell ref="A3:G3"/>
    <mergeCell ref="E6:E7"/>
    <mergeCell ref="F6:F7"/>
  </mergeCells>
  <pageMargins left="0.5" right="0.5" top="1" bottom="0.5" header="0.2" footer="0.1"/>
  <pageSetup paperSize="5" scale="88" fitToHeight="0" orientation="landscape" r:id="rId1"/>
  <headerFooter>
    <oddFooter>&amp;R&amp;"Arial,Bold"&amp;10Page 56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39997558519241921"/>
    <pageSetUpPr fitToPage="1"/>
  </sheetPr>
  <dimension ref="A1:G31"/>
  <sheetViews>
    <sheetView showGridLines="0" zoomScale="85" zoomScaleNormal="85" zoomScaleSheetLayoutView="70" zoomScalePageLayoutView="40" workbookViewId="0">
      <selection activeCell="E36" sqref="E36"/>
    </sheetView>
  </sheetViews>
  <sheetFormatPr defaultRowHeight="12.75" customHeight="1" x14ac:dyDescent="0.2"/>
  <cols>
    <col min="1" max="1" width="4" style="1" bestFit="1" customWidth="1"/>
    <col min="2" max="2" width="2.42578125" style="1" customWidth="1"/>
    <col min="3" max="3" width="43.42578125" style="1" customWidth="1"/>
    <col min="4" max="4" width="32.28515625" style="1" customWidth="1"/>
    <col min="5" max="6" width="26.85546875" style="1" customWidth="1"/>
    <col min="7" max="7" width="24.42578125" style="1" customWidth="1"/>
    <col min="8" max="255" width="9.140625" style="1"/>
    <col min="256" max="256" width="4" style="1" bestFit="1" customWidth="1"/>
    <col min="257" max="257" width="2.42578125" style="1" customWidth="1"/>
    <col min="258" max="258" width="43.42578125" style="1" customWidth="1"/>
    <col min="259" max="259" width="32.28515625" style="1" customWidth="1"/>
    <col min="260" max="260" width="26.85546875" style="1" customWidth="1"/>
    <col min="261" max="261" width="23.28515625" style="1" customWidth="1"/>
    <col min="262" max="262" width="24.5703125" style="1" customWidth="1"/>
    <col min="263" max="263" width="24.42578125" style="1" customWidth="1"/>
    <col min="264" max="511" width="9.140625" style="1"/>
    <col min="512" max="512" width="4" style="1" bestFit="1" customWidth="1"/>
    <col min="513" max="513" width="2.42578125" style="1" customWidth="1"/>
    <col min="514" max="514" width="43.42578125" style="1" customWidth="1"/>
    <col min="515" max="515" width="32.28515625" style="1" customWidth="1"/>
    <col min="516" max="516" width="26.85546875" style="1" customWidth="1"/>
    <col min="517" max="517" width="23.28515625" style="1" customWidth="1"/>
    <col min="518" max="518" width="24.5703125" style="1" customWidth="1"/>
    <col min="519" max="519" width="24.42578125" style="1" customWidth="1"/>
    <col min="520" max="767" width="9.140625" style="1"/>
    <col min="768" max="768" width="4" style="1" bestFit="1" customWidth="1"/>
    <col min="769" max="769" width="2.42578125" style="1" customWidth="1"/>
    <col min="770" max="770" width="43.42578125" style="1" customWidth="1"/>
    <col min="771" max="771" width="32.28515625" style="1" customWidth="1"/>
    <col min="772" max="772" width="26.85546875" style="1" customWidth="1"/>
    <col min="773" max="773" width="23.28515625" style="1" customWidth="1"/>
    <col min="774" max="774" width="24.5703125" style="1" customWidth="1"/>
    <col min="775" max="775" width="24.42578125" style="1" customWidth="1"/>
    <col min="776" max="1023" width="9.140625" style="1"/>
    <col min="1024" max="1024" width="4" style="1" bestFit="1" customWidth="1"/>
    <col min="1025" max="1025" width="2.42578125" style="1" customWidth="1"/>
    <col min="1026" max="1026" width="43.42578125" style="1" customWidth="1"/>
    <col min="1027" max="1027" width="32.28515625" style="1" customWidth="1"/>
    <col min="1028" max="1028" width="26.85546875" style="1" customWidth="1"/>
    <col min="1029" max="1029" width="23.28515625" style="1" customWidth="1"/>
    <col min="1030" max="1030" width="24.5703125" style="1" customWidth="1"/>
    <col min="1031" max="1031" width="24.42578125" style="1" customWidth="1"/>
    <col min="1032" max="1279" width="9.140625" style="1"/>
    <col min="1280" max="1280" width="4" style="1" bestFit="1" customWidth="1"/>
    <col min="1281" max="1281" width="2.42578125" style="1" customWidth="1"/>
    <col min="1282" max="1282" width="43.42578125" style="1" customWidth="1"/>
    <col min="1283" max="1283" width="32.28515625" style="1" customWidth="1"/>
    <col min="1284" max="1284" width="26.85546875" style="1" customWidth="1"/>
    <col min="1285" max="1285" width="23.28515625" style="1" customWidth="1"/>
    <col min="1286" max="1286" width="24.5703125" style="1" customWidth="1"/>
    <col min="1287" max="1287" width="24.42578125" style="1" customWidth="1"/>
    <col min="1288" max="1535" width="9.140625" style="1"/>
    <col min="1536" max="1536" width="4" style="1" bestFit="1" customWidth="1"/>
    <col min="1537" max="1537" width="2.42578125" style="1" customWidth="1"/>
    <col min="1538" max="1538" width="43.42578125" style="1" customWidth="1"/>
    <col min="1539" max="1539" width="32.28515625" style="1" customWidth="1"/>
    <col min="1540" max="1540" width="26.85546875" style="1" customWidth="1"/>
    <col min="1541" max="1541" width="23.28515625" style="1" customWidth="1"/>
    <col min="1542" max="1542" width="24.5703125" style="1" customWidth="1"/>
    <col min="1543" max="1543" width="24.42578125" style="1" customWidth="1"/>
    <col min="1544" max="1791" width="9.140625" style="1"/>
    <col min="1792" max="1792" width="4" style="1" bestFit="1" customWidth="1"/>
    <col min="1793" max="1793" width="2.42578125" style="1" customWidth="1"/>
    <col min="1794" max="1794" width="43.42578125" style="1" customWidth="1"/>
    <col min="1795" max="1795" width="32.28515625" style="1" customWidth="1"/>
    <col min="1796" max="1796" width="26.85546875" style="1" customWidth="1"/>
    <col min="1797" max="1797" width="23.28515625" style="1" customWidth="1"/>
    <col min="1798" max="1798" width="24.5703125" style="1" customWidth="1"/>
    <col min="1799" max="1799" width="24.42578125" style="1" customWidth="1"/>
    <col min="1800" max="2047" width="9.140625" style="1"/>
    <col min="2048" max="2048" width="4" style="1" bestFit="1" customWidth="1"/>
    <col min="2049" max="2049" width="2.42578125" style="1" customWidth="1"/>
    <col min="2050" max="2050" width="43.42578125" style="1" customWidth="1"/>
    <col min="2051" max="2051" width="32.28515625" style="1" customWidth="1"/>
    <col min="2052" max="2052" width="26.85546875" style="1" customWidth="1"/>
    <col min="2053" max="2053" width="23.28515625" style="1" customWidth="1"/>
    <col min="2054" max="2054" width="24.5703125" style="1" customWidth="1"/>
    <col min="2055" max="2055" width="24.42578125" style="1" customWidth="1"/>
    <col min="2056" max="2303" width="9.140625" style="1"/>
    <col min="2304" max="2304" width="4" style="1" bestFit="1" customWidth="1"/>
    <col min="2305" max="2305" width="2.42578125" style="1" customWidth="1"/>
    <col min="2306" max="2306" width="43.42578125" style="1" customWidth="1"/>
    <col min="2307" max="2307" width="32.28515625" style="1" customWidth="1"/>
    <col min="2308" max="2308" width="26.85546875" style="1" customWidth="1"/>
    <col min="2309" max="2309" width="23.28515625" style="1" customWidth="1"/>
    <col min="2310" max="2310" width="24.5703125" style="1" customWidth="1"/>
    <col min="2311" max="2311" width="24.42578125" style="1" customWidth="1"/>
    <col min="2312" max="2559" width="9.140625" style="1"/>
    <col min="2560" max="2560" width="4" style="1" bestFit="1" customWidth="1"/>
    <col min="2561" max="2561" width="2.42578125" style="1" customWidth="1"/>
    <col min="2562" max="2562" width="43.42578125" style="1" customWidth="1"/>
    <col min="2563" max="2563" width="32.28515625" style="1" customWidth="1"/>
    <col min="2564" max="2564" width="26.85546875" style="1" customWidth="1"/>
    <col min="2565" max="2565" width="23.28515625" style="1" customWidth="1"/>
    <col min="2566" max="2566" width="24.5703125" style="1" customWidth="1"/>
    <col min="2567" max="2567" width="24.42578125" style="1" customWidth="1"/>
    <col min="2568" max="2815" width="9.140625" style="1"/>
    <col min="2816" max="2816" width="4" style="1" bestFit="1" customWidth="1"/>
    <col min="2817" max="2817" width="2.42578125" style="1" customWidth="1"/>
    <col min="2818" max="2818" width="43.42578125" style="1" customWidth="1"/>
    <col min="2819" max="2819" width="32.28515625" style="1" customWidth="1"/>
    <col min="2820" max="2820" width="26.85546875" style="1" customWidth="1"/>
    <col min="2821" max="2821" width="23.28515625" style="1" customWidth="1"/>
    <col min="2822" max="2822" width="24.5703125" style="1" customWidth="1"/>
    <col min="2823" max="2823" width="24.42578125" style="1" customWidth="1"/>
    <col min="2824" max="3071" width="9.140625" style="1"/>
    <col min="3072" max="3072" width="4" style="1" bestFit="1" customWidth="1"/>
    <col min="3073" max="3073" width="2.42578125" style="1" customWidth="1"/>
    <col min="3074" max="3074" width="43.42578125" style="1" customWidth="1"/>
    <col min="3075" max="3075" width="32.28515625" style="1" customWidth="1"/>
    <col min="3076" max="3076" width="26.85546875" style="1" customWidth="1"/>
    <col min="3077" max="3077" width="23.28515625" style="1" customWidth="1"/>
    <col min="3078" max="3078" width="24.5703125" style="1" customWidth="1"/>
    <col min="3079" max="3079" width="24.42578125" style="1" customWidth="1"/>
    <col min="3080" max="3327" width="9.140625" style="1"/>
    <col min="3328" max="3328" width="4" style="1" bestFit="1" customWidth="1"/>
    <col min="3329" max="3329" width="2.42578125" style="1" customWidth="1"/>
    <col min="3330" max="3330" width="43.42578125" style="1" customWidth="1"/>
    <col min="3331" max="3331" width="32.28515625" style="1" customWidth="1"/>
    <col min="3332" max="3332" width="26.85546875" style="1" customWidth="1"/>
    <col min="3333" max="3333" width="23.28515625" style="1" customWidth="1"/>
    <col min="3334" max="3334" width="24.5703125" style="1" customWidth="1"/>
    <col min="3335" max="3335" width="24.42578125" style="1" customWidth="1"/>
    <col min="3336" max="3583" width="9.140625" style="1"/>
    <col min="3584" max="3584" width="4" style="1" bestFit="1" customWidth="1"/>
    <col min="3585" max="3585" width="2.42578125" style="1" customWidth="1"/>
    <col min="3586" max="3586" width="43.42578125" style="1" customWidth="1"/>
    <col min="3587" max="3587" width="32.28515625" style="1" customWidth="1"/>
    <col min="3588" max="3588" width="26.85546875" style="1" customWidth="1"/>
    <col min="3589" max="3589" width="23.28515625" style="1" customWidth="1"/>
    <col min="3590" max="3590" width="24.5703125" style="1" customWidth="1"/>
    <col min="3591" max="3591" width="24.42578125" style="1" customWidth="1"/>
    <col min="3592" max="3839" width="9.140625" style="1"/>
    <col min="3840" max="3840" width="4" style="1" bestFit="1" customWidth="1"/>
    <col min="3841" max="3841" width="2.42578125" style="1" customWidth="1"/>
    <col min="3842" max="3842" width="43.42578125" style="1" customWidth="1"/>
    <col min="3843" max="3843" width="32.28515625" style="1" customWidth="1"/>
    <col min="3844" max="3844" width="26.85546875" style="1" customWidth="1"/>
    <col min="3845" max="3845" width="23.28515625" style="1" customWidth="1"/>
    <col min="3846" max="3846" width="24.5703125" style="1" customWidth="1"/>
    <col min="3847" max="3847" width="24.42578125" style="1" customWidth="1"/>
    <col min="3848" max="4095" width="9.140625" style="1"/>
    <col min="4096" max="4096" width="4" style="1" bestFit="1" customWidth="1"/>
    <col min="4097" max="4097" width="2.42578125" style="1" customWidth="1"/>
    <col min="4098" max="4098" width="43.42578125" style="1" customWidth="1"/>
    <col min="4099" max="4099" width="32.28515625" style="1" customWidth="1"/>
    <col min="4100" max="4100" width="26.85546875" style="1" customWidth="1"/>
    <col min="4101" max="4101" width="23.28515625" style="1" customWidth="1"/>
    <col min="4102" max="4102" width="24.5703125" style="1" customWidth="1"/>
    <col min="4103" max="4103" width="24.42578125" style="1" customWidth="1"/>
    <col min="4104" max="4351" width="9.140625" style="1"/>
    <col min="4352" max="4352" width="4" style="1" bestFit="1" customWidth="1"/>
    <col min="4353" max="4353" width="2.42578125" style="1" customWidth="1"/>
    <col min="4354" max="4354" width="43.42578125" style="1" customWidth="1"/>
    <col min="4355" max="4355" width="32.28515625" style="1" customWidth="1"/>
    <col min="4356" max="4356" width="26.85546875" style="1" customWidth="1"/>
    <col min="4357" max="4357" width="23.28515625" style="1" customWidth="1"/>
    <col min="4358" max="4358" width="24.5703125" style="1" customWidth="1"/>
    <col min="4359" max="4359" width="24.42578125" style="1" customWidth="1"/>
    <col min="4360" max="4607" width="9.140625" style="1"/>
    <col min="4608" max="4608" width="4" style="1" bestFit="1" customWidth="1"/>
    <col min="4609" max="4609" width="2.42578125" style="1" customWidth="1"/>
    <col min="4610" max="4610" width="43.42578125" style="1" customWidth="1"/>
    <col min="4611" max="4611" width="32.28515625" style="1" customWidth="1"/>
    <col min="4612" max="4612" width="26.85546875" style="1" customWidth="1"/>
    <col min="4613" max="4613" width="23.28515625" style="1" customWidth="1"/>
    <col min="4614" max="4614" width="24.5703125" style="1" customWidth="1"/>
    <col min="4615" max="4615" width="24.42578125" style="1" customWidth="1"/>
    <col min="4616" max="4863" width="9.140625" style="1"/>
    <col min="4864" max="4864" width="4" style="1" bestFit="1" customWidth="1"/>
    <col min="4865" max="4865" width="2.42578125" style="1" customWidth="1"/>
    <col min="4866" max="4866" width="43.42578125" style="1" customWidth="1"/>
    <col min="4867" max="4867" width="32.28515625" style="1" customWidth="1"/>
    <col min="4868" max="4868" width="26.85546875" style="1" customWidth="1"/>
    <col min="4869" max="4869" width="23.28515625" style="1" customWidth="1"/>
    <col min="4870" max="4870" width="24.5703125" style="1" customWidth="1"/>
    <col min="4871" max="4871" width="24.42578125" style="1" customWidth="1"/>
    <col min="4872" max="5119" width="9.140625" style="1"/>
    <col min="5120" max="5120" width="4" style="1" bestFit="1" customWidth="1"/>
    <col min="5121" max="5121" width="2.42578125" style="1" customWidth="1"/>
    <col min="5122" max="5122" width="43.42578125" style="1" customWidth="1"/>
    <col min="5123" max="5123" width="32.28515625" style="1" customWidth="1"/>
    <col min="5124" max="5124" width="26.85546875" style="1" customWidth="1"/>
    <col min="5125" max="5125" width="23.28515625" style="1" customWidth="1"/>
    <col min="5126" max="5126" width="24.5703125" style="1" customWidth="1"/>
    <col min="5127" max="5127" width="24.42578125" style="1" customWidth="1"/>
    <col min="5128" max="5375" width="9.140625" style="1"/>
    <col min="5376" max="5376" width="4" style="1" bestFit="1" customWidth="1"/>
    <col min="5377" max="5377" width="2.42578125" style="1" customWidth="1"/>
    <col min="5378" max="5378" width="43.42578125" style="1" customWidth="1"/>
    <col min="5379" max="5379" width="32.28515625" style="1" customWidth="1"/>
    <col min="5380" max="5380" width="26.85546875" style="1" customWidth="1"/>
    <col min="5381" max="5381" width="23.28515625" style="1" customWidth="1"/>
    <col min="5382" max="5382" width="24.5703125" style="1" customWidth="1"/>
    <col min="5383" max="5383" width="24.42578125" style="1" customWidth="1"/>
    <col min="5384" max="5631" width="9.140625" style="1"/>
    <col min="5632" max="5632" width="4" style="1" bestFit="1" customWidth="1"/>
    <col min="5633" max="5633" width="2.42578125" style="1" customWidth="1"/>
    <col min="5634" max="5634" width="43.42578125" style="1" customWidth="1"/>
    <col min="5635" max="5635" width="32.28515625" style="1" customWidth="1"/>
    <col min="5636" max="5636" width="26.85546875" style="1" customWidth="1"/>
    <col min="5637" max="5637" width="23.28515625" style="1" customWidth="1"/>
    <col min="5638" max="5638" width="24.5703125" style="1" customWidth="1"/>
    <col min="5639" max="5639" width="24.42578125" style="1" customWidth="1"/>
    <col min="5640" max="5887" width="9.140625" style="1"/>
    <col min="5888" max="5888" width="4" style="1" bestFit="1" customWidth="1"/>
    <col min="5889" max="5889" width="2.42578125" style="1" customWidth="1"/>
    <col min="5890" max="5890" width="43.42578125" style="1" customWidth="1"/>
    <col min="5891" max="5891" width="32.28515625" style="1" customWidth="1"/>
    <col min="5892" max="5892" width="26.85546875" style="1" customWidth="1"/>
    <col min="5893" max="5893" width="23.28515625" style="1" customWidth="1"/>
    <col min="5894" max="5894" width="24.5703125" style="1" customWidth="1"/>
    <col min="5895" max="5895" width="24.42578125" style="1" customWidth="1"/>
    <col min="5896" max="6143" width="9.140625" style="1"/>
    <col min="6144" max="6144" width="4" style="1" bestFit="1" customWidth="1"/>
    <col min="6145" max="6145" width="2.42578125" style="1" customWidth="1"/>
    <col min="6146" max="6146" width="43.42578125" style="1" customWidth="1"/>
    <col min="6147" max="6147" width="32.28515625" style="1" customWidth="1"/>
    <col min="6148" max="6148" width="26.85546875" style="1" customWidth="1"/>
    <col min="6149" max="6149" width="23.28515625" style="1" customWidth="1"/>
    <col min="6150" max="6150" width="24.5703125" style="1" customWidth="1"/>
    <col min="6151" max="6151" width="24.42578125" style="1" customWidth="1"/>
    <col min="6152" max="6399" width="9.140625" style="1"/>
    <col min="6400" max="6400" width="4" style="1" bestFit="1" customWidth="1"/>
    <col min="6401" max="6401" width="2.42578125" style="1" customWidth="1"/>
    <col min="6402" max="6402" width="43.42578125" style="1" customWidth="1"/>
    <col min="6403" max="6403" width="32.28515625" style="1" customWidth="1"/>
    <col min="6404" max="6404" width="26.85546875" style="1" customWidth="1"/>
    <col min="6405" max="6405" width="23.28515625" style="1" customWidth="1"/>
    <col min="6406" max="6406" width="24.5703125" style="1" customWidth="1"/>
    <col min="6407" max="6407" width="24.42578125" style="1" customWidth="1"/>
    <col min="6408" max="6655" width="9.140625" style="1"/>
    <col min="6656" max="6656" width="4" style="1" bestFit="1" customWidth="1"/>
    <col min="6657" max="6657" width="2.42578125" style="1" customWidth="1"/>
    <col min="6658" max="6658" width="43.42578125" style="1" customWidth="1"/>
    <col min="6659" max="6659" width="32.28515625" style="1" customWidth="1"/>
    <col min="6660" max="6660" width="26.85546875" style="1" customWidth="1"/>
    <col min="6661" max="6661" width="23.28515625" style="1" customWidth="1"/>
    <col min="6662" max="6662" width="24.5703125" style="1" customWidth="1"/>
    <col min="6663" max="6663" width="24.42578125" style="1" customWidth="1"/>
    <col min="6664" max="6911" width="9.140625" style="1"/>
    <col min="6912" max="6912" width="4" style="1" bestFit="1" customWidth="1"/>
    <col min="6913" max="6913" width="2.42578125" style="1" customWidth="1"/>
    <col min="6914" max="6914" width="43.42578125" style="1" customWidth="1"/>
    <col min="6915" max="6915" width="32.28515625" style="1" customWidth="1"/>
    <col min="6916" max="6916" width="26.85546875" style="1" customWidth="1"/>
    <col min="6917" max="6917" width="23.28515625" style="1" customWidth="1"/>
    <col min="6918" max="6918" width="24.5703125" style="1" customWidth="1"/>
    <col min="6919" max="6919" width="24.42578125" style="1" customWidth="1"/>
    <col min="6920" max="7167" width="9.140625" style="1"/>
    <col min="7168" max="7168" width="4" style="1" bestFit="1" customWidth="1"/>
    <col min="7169" max="7169" width="2.42578125" style="1" customWidth="1"/>
    <col min="7170" max="7170" width="43.42578125" style="1" customWidth="1"/>
    <col min="7171" max="7171" width="32.28515625" style="1" customWidth="1"/>
    <col min="7172" max="7172" width="26.85546875" style="1" customWidth="1"/>
    <col min="7173" max="7173" width="23.28515625" style="1" customWidth="1"/>
    <col min="7174" max="7174" width="24.5703125" style="1" customWidth="1"/>
    <col min="7175" max="7175" width="24.42578125" style="1" customWidth="1"/>
    <col min="7176" max="7423" width="9.140625" style="1"/>
    <col min="7424" max="7424" width="4" style="1" bestFit="1" customWidth="1"/>
    <col min="7425" max="7425" width="2.42578125" style="1" customWidth="1"/>
    <col min="7426" max="7426" width="43.42578125" style="1" customWidth="1"/>
    <col min="7427" max="7427" width="32.28515625" style="1" customWidth="1"/>
    <col min="7428" max="7428" width="26.85546875" style="1" customWidth="1"/>
    <col min="7429" max="7429" width="23.28515625" style="1" customWidth="1"/>
    <col min="7430" max="7430" width="24.5703125" style="1" customWidth="1"/>
    <col min="7431" max="7431" width="24.42578125" style="1" customWidth="1"/>
    <col min="7432" max="7679" width="9.140625" style="1"/>
    <col min="7680" max="7680" width="4" style="1" bestFit="1" customWidth="1"/>
    <col min="7681" max="7681" width="2.42578125" style="1" customWidth="1"/>
    <col min="7682" max="7682" width="43.42578125" style="1" customWidth="1"/>
    <col min="7683" max="7683" width="32.28515625" style="1" customWidth="1"/>
    <col min="7684" max="7684" width="26.85546875" style="1" customWidth="1"/>
    <col min="7685" max="7685" width="23.28515625" style="1" customWidth="1"/>
    <col min="7686" max="7686" width="24.5703125" style="1" customWidth="1"/>
    <col min="7687" max="7687" width="24.42578125" style="1" customWidth="1"/>
    <col min="7688" max="7935" width="9.140625" style="1"/>
    <col min="7936" max="7936" width="4" style="1" bestFit="1" customWidth="1"/>
    <col min="7937" max="7937" width="2.42578125" style="1" customWidth="1"/>
    <col min="7938" max="7938" width="43.42578125" style="1" customWidth="1"/>
    <col min="7939" max="7939" width="32.28515625" style="1" customWidth="1"/>
    <col min="7940" max="7940" width="26.85546875" style="1" customWidth="1"/>
    <col min="7941" max="7941" width="23.28515625" style="1" customWidth="1"/>
    <col min="7942" max="7942" width="24.5703125" style="1" customWidth="1"/>
    <col min="7943" max="7943" width="24.42578125" style="1" customWidth="1"/>
    <col min="7944" max="8191" width="9.140625" style="1"/>
    <col min="8192" max="8192" width="4" style="1" bestFit="1" customWidth="1"/>
    <col min="8193" max="8193" width="2.42578125" style="1" customWidth="1"/>
    <col min="8194" max="8194" width="43.42578125" style="1" customWidth="1"/>
    <col min="8195" max="8195" width="32.28515625" style="1" customWidth="1"/>
    <col min="8196" max="8196" width="26.85546875" style="1" customWidth="1"/>
    <col min="8197" max="8197" width="23.28515625" style="1" customWidth="1"/>
    <col min="8198" max="8198" width="24.5703125" style="1" customWidth="1"/>
    <col min="8199" max="8199" width="24.42578125" style="1" customWidth="1"/>
    <col min="8200" max="8447" width="9.140625" style="1"/>
    <col min="8448" max="8448" width="4" style="1" bestFit="1" customWidth="1"/>
    <col min="8449" max="8449" width="2.42578125" style="1" customWidth="1"/>
    <col min="8450" max="8450" width="43.42578125" style="1" customWidth="1"/>
    <col min="8451" max="8451" width="32.28515625" style="1" customWidth="1"/>
    <col min="8452" max="8452" width="26.85546875" style="1" customWidth="1"/>
    <col min="8453" max="8453" width="23.28515625" style="1" customWidth="1"/>
    <col min="8454" max="8454" width="24.5703125" style="1" customWidth="1"/>
    <col min="8455" max="8455" width="24.42578125" style="1" customWidth="1"/>
    <col min="8456" max="8703" width="9.140625" style="1"/>
    <col min="8704" max="8704" width="4" style="1" bestFit="1" customWidth="1"/>
    <col min="8705" max="8705" width="2.42578125" style="1" customWidth="1"/>
    <col min="8706" max="8706" width="43.42578125" style="1" customWidth="1"/>
    <col min="8707" max="8707" width="32.28515625" style="1" customWidth="1"/>
    <col min="8708" max="8708" width="26.85546875" style="1" customWidth="1"/>
    <col min="8709" max="8709" width="23.28515625" style="1" customWidth="1"/>
    <col min="8710" max="8710" width="24.5703125" style="1" customWidth="1"/>
    <col min="8711" max="8711" width="24.42578125" style="1" customWidth="1"/>
    <col min="8712" max="8959" width="9.140625" style="1"/>
    <col min="8960" max="8960" width="4" style="1" bestFit="1" customWidth="1"/>
    <col min="8961" max="8961" width="2.42578125" style="1" customWidth="1"/>
    <col min="8962" max="8962" width="43.42578125" style="1" customWidth="1"/>
    <col min="8963" max="8963" width="32.28515625" style="1" customWidth="1"/>
    <col min="8964" max="8964" width="26.85546875" style="1" customWidth="1"/>
    <col min="8965" max="8965" width="23.28515625" style="1" customWidth="1"/>
    <col min="8966" max="8966" width="24.5703125" style="1" customWidth="1"/>
    <col min="8967" max="8967" width="24.42578125" style="1" customWidth="1"/>
    <col min="8968" max="9215" width="9.140625" style="1"/>
    <col min="9216" max="9216" width="4" style="1" bestFit="1" customWidth="1"/>
    <col min="9217" max="9217" width="2.42578125" style="1" customWidth="1"/>
    <col min="9218" max="9218" width="43.42578125" style="1" customWidth="1"/>
    <col min="9219" max="9219" width="32.28515625" style="1" customWidth="1"/>
    <col min="9220" max="9220" width="26.85546875" style="1" customWidth="1"/>
    <col min="9221" max="9221" width="23.28515625" style="1" customWidth="1"/>
    <col min="9222" max="9222" width="24.5703125" style="1" customWidth="1"/>
    <col min="9223" max="9223" width="24.42578125" style="1" customWidth="1"/>
    <col min="9224" max="9471" width="9.140625" style="1"/>
    <col min="9472" max="9472" width="4" style="1" bestFit="1" customWidth="1"/>
    <col min="9473" max="9473" width="2.42578125" style="1" customWidth="1"/>
    <col min="9474" max="9474" width="43.42578125" style="1" customWidth="1"/>
    <col min="9475" max="9475" width="32.28515625" style="1" customWidth="1"/>
    <col min="9476" max="9476" width="26.85546875" style="1" customWidth="1"/>
    <col min="9477" max="9477" width="23.28515625" style="1" customWidth="1"/>
    <col min="9478" max="9478" width="24.5703125" style="1" customWidth="1"/>
    <col min="9479" max="9479" width="24.42578125" style="1" customWidth="1"/>
    <col min="9480" max="9727" width="9.140625" style="1"/>
    <col min="9728" max="9728" width="4" style="1" bestFit="1" customWidth="1"/>
    <col min="9729" max="9729" width="2.42578125" style="1" customWidth="1"/>
    <col min="9730" max="9730" width="43.42578125" style="1" customWidth="1"/>
    <col min="9731" max="9731" width="32.28515625" style="1" customWidth="1"/>
    <col min="9732" max="9732" width="26.85546875" style="1" customWidth="1"/>
    <col min="9733" max="9733" width="23.28515625" style="1" customWidth="1"/>
    <col min="9734" max="9734" width="24.5703125" style="1" customWidth="1"/>
    <col min="9735" max="9735" width="24.42578125" style="1" customWidth="1"/>
    <col min="9736" max="9983" width="9.140625" style="1"/>
    <col min="9984" max="9984" width="4" style="1" bestFit="1" customWidth="1"/>
    <col min="9985" max="9985" width="2.42578125" style="1" customWidth="1"/>
    <col min="9986" max="9986" width="43.42578125" style="1" customWidth="1"/>
    <col min="9987" max="9987" width="32.28515625" style="1" customWidth="1"/>
    <col min="9988" max="9988" width="26.85546875" style="1" customWidth="1"/>
    <col min="9989" max="9989" width="23.28515625" style="1" customWidth="1"/>
    <col min="9990" max="9990" width="24.5703125" style="1" customWidth="1"/>
    <col min="9991" max="9991" width="24.42578125" style="1" customWidth="1"/>
    <col min="9992" max="10239" width="9.140625" style="1"/>
    <col min="10240" max="10240" width="4" style="1" bestFit="1" customWidth="1"/>
    <col min="10241" max="10241" width="2.42578125" style="1" customWidth="1"/>
    <col min="10242" max="10242" width="43.42578125" style="1" customWidth="1"/>
    <col min="10243" max="10243" width="32.28515625" style="1" customWidth="1"/>
    <col min="10244" max="10244" width="26.85546875" style="1" customWidth="1"/>
    <col min="10245" max="10245" width="23.28515625" style="1" customWidth="1"/>
    <col min="10246" max="10246" width="24.5703125" style="1" customWidth="1"/>
    <col min="10247" max="10247" width="24.42578125" style="1" customWidth="1"/>
    <col min="10248" max="10495" width="9.140625" style="1"/>
    <col min="10496" max="10496" width="4" style="1" bestFit="1" customWidth="1"/>
    <col min="10497" max="10497" width="2.42578125" style="1" customWidth="1"/>
    <col min="10498" max="10498" width="43.42578125" style="1" customWidth="1"/>
    <col min="10499" max="10499" width="32.28515625" style="1" customWidth="1"/>
    <col min="10500" max="10500" width="26.85546875" style="1" customWidth="1"/>
    <col min="10501" max="10501" width="23.28515625" style="1" customWidth="1"/>
    <col min="10502" max="10502" width="24.5703125" style="1" customWidth="1"/>
    <col min="10503" max="10503" width="24.42578125" style="1" customWidth="1"/>
    <col min="10504" max="10751" width="9.140625" style="1"/>
    <col min="10752" max="10752" width="4" style="1" bestFit="1" customWidth="1"/>
    <col min="10753" max="10753" width="2.42578125" style="1" customWidth="1"/>
    <col min="10754" max="10754" width="43.42578125" style="1" customWidth="1"/>
    <col min="10755" max="10755" width="32.28515625" style="1" customWidth="1"/>
    <col min="10756" max="10756" width="26.85546875" style="1" customWidth="1"/>
    <col min="10757" max="10757" width="23.28515625" style="1" customWidth="1"/>
    <col min="10758" max="10758" width="24.5703125" style="1" customWidth="1"/>
    <col min="10759" max="10759" width="24.42578125" style="1" customWidth="1"/>
    <col min="10760" max="11007" width="9.140625" style="1"/>
    <col min="11008" max="11008" width="4" style="1" bestFit="1" customWidth="1"/>
    <col min="11009" max="11009" width="2.42578125" style="1" customWidth="1"/>
    <col min="11010" max="11010" width="43.42578125" style="1" customWidth="1"/>
    <col min="11011" max="11011" width="32.28515625" style="1" customWidth="1"/>
    <col min="11012" max="11012" width="26.85546875" style="1" customWidth="1"/>
    <col min="11013" max="11013" width="23.28515625" style="1" customWidth="1"/>
    <col min="11014" max="11014" width="24.5703125" style="1" customWidth="1"/>
    <col min="11015" max="11015" width="24.42578125" style="1" customWidth="1"/>
    <col min="11016" max="11263" width="9.140625" style="1"/>
    <col min="11264" max="11264" width="4" style="1" bestFit="1" customWidth="1"/>
    <col min="11265" max="11265" width="2.42578125" style="1" customWidth="1"/>
    <col min="11266" max="11266" width="43.42578125" style="1" customWidth="1"/>
    <col min="11267" max="11267" width="32.28515625" style="1" customWidth="1"/>
    <col min="11268" max="11268" width="26.85546875" style="1" customWidth="1"/>
    <col min="11269" max="11269" width="23.28515625" style="1" customWidth="1"/>
    <col min="11270" max="11270" width="24.5703125" style="1" customWidth="1"/>
    <col min="11271" max="11271" width="24.42578125" style="1" customWidth="1"/>
    <col min="11272" max="11519" width="9.140625" style="1"/>
    <col min="11520" max="11520" width="4" style="1" bestFit="1" customWidth="1"/>
    <col min="11521" max="11521" width="2.42578125" style="1" customWidth="1"/>
    <col min="11522" max="11522" width="43.42578125" style="1" customWidth="1"/>
    <col min="11523" max="11523" width="32.28515625" style="1" customWidth="1"/>
    <col min="11524" max="11524" width="26.85546875" style="1" customWidth="1"/>
    <col min="11525" max="11525" width="23.28515625" style="1" customWidth="1"/>
    <col min="11526" max="11526" width="24.5703125" style="1" customWidth="1"/>
    <col min="11527" max="11527" width="24.42578125" style="1" customWidth="1"/>
    <col min="11528" max="11775" width="9.140625" style="1"/>
    <col min="11776" max="11776" width="4" style="1" bestFit="1" customWidth="1"/>
    <col min="11777" max="11777" width="2.42578125" style="1" customWidth="1"/>
    <col min="11778" max="11778" width="43.42578125" style="1" customWidth="1"/>
    <col min="11779" max="11779" width="32.28515625" style="1" customWidth="1"/>
    <col min="11780" max="11780" width="26.85546875" style="1" customWidth="1"/>
    <col min="11781" max="11781" width="23.28515625" style="1" customWidth="1"/>
    <col min="11782" max="11782" width="24.5703125" style="1" customWidth="1"/>
    <col min="11783" max="11783" width="24.42578125" style="1" customWidth="1"/>
    <col min="11784" max="12031" width="9.140625" style="1"/>
    <col min="12032" max="12032" width="4" style="1" bestFit="1" customWidth="1"/>
    <col min="12033" max="12033" width="2.42578125" style="1" customWidth="1"/>
    <col min="12034" max="12034" width="43.42578125" style="1" customWidth="1"/>
    <col min="12035" max="12035" width="32.28515625" style="1" customWidth="1"/>
    <col min="12036" max="12036" width="26.85546875" style="1" customWidth="1"/>
    <col min="12037" max="12037" width="23.28515625" style="1" customWidth="1"/>
    <col min="12038" max="12038" width="24.5703125" style="1" customWidth="1"/>
    <col min="12039" max="12039" width="24.42578125" style="1" customWidth="1"/>
    <col min="12040" max="12287" width="9.140625" style="1"/>
    <col min="12288" max="12288" width="4" style="1" bestFit="1" customWidth="1"/>
    <col min="12289" max="12289" width="2.42578125" style="1" customWidth="1"/>
    <col min="12290" max="12290" width="43.42578125" style="1" customWidth="1"/>
    <col min="12291" max="12291" width="32.28515625" style="1" customWidth="1"/>
    <col min="12292" max="12292" width="26.85546875" style="1" customWidth="1"/>
    <col min="12293" max="12293" width="23.28515625" style="1" customWidth="1"/>
    <col min="12294" max="12294" width="24.5703125" style="1" customWidth="1"/>
    <col min="12295" max="12295" width="24.42578125" style="1" customWidth="1"/>
    <col min="12296" max="12543" width="9.140625" style="1"/>
    <col min="12544" max="12544" width="4" style="1" bestFit="1" customWidth="1"/>
    <col min="12545" max="12545" width="2.42578125" style="1" customWidth="1"/>
    <col min="12546" max="12546" width="43.42578125" style="1" customWidth="1"/>
    <col min="12547" max="12547" width="32.28515625" style="1" customWidth="1"/>
    <col min="12548" max="12548" width="26.85546875" style="1" customWidth="1"/>
    <col min="12549" max="12549" width="23.28515625" style="1" customWidth="1"/>
    <col min="12550" max="12550" width="24.5703125" style="1" customWidth="1"/>
    <col min="12551" max="12551" width="24.42578125" style="1" customWidth="1"/>
    <col min="12552" max="12799" width="9.140625" style="1"/>
    <col min="12800" max="12800" width="4" style="1" bestFit="1" customWidth="1"/>
    <col min="12801" max="12801" width="2.42578125" style="1" customWidth="1"/>
    <col min="12802" max="12802" width="43.42578125" style="1" customWidth="1"/>
    <col min="12803" max="12803" width="32.28515625" style="1" customWidth="1"/>
    <col min="12804" max="12804" width="26.85546875" style="1" customWidth="1"/>
    <col min="12805" max="12805" width="23.28515625" style="1" customWidth="1"/>
    <col min="12806" max="12806" width="24.5703125" style="1" customWidth="1"/>
    <col min="12807" max="12807" width="24.42578125" style="1" customWidth="1"/>
    <col min="12808" max="13055" width="9.140625" style="1"/>
    <col min="13056" max="13056" width="4" style="1" bestFit="1" customWidth="1"/>
    <col min="13057" max="13057" width="2.42578125" style="1" customWidth="1"/>
    <col min="13058" max="13058" width="43.42578125" style="1" customWidth="1"/>
    <col min="13059" max="13059" width="32.28515625" style="1" customWidth="1"/>
    <col min="13060" max="13060" width="26.85546875" style="1" customWidth="1"/>
    <col min="13061" max="13061" width="23.28515625" style="1" customWidth="1"/>
    <col min="13062" max="13062" width="24.5703125" style="1" customWidth="1"/>
    <col min="13063" max="13063" width="24.42578125" style="1" customWidth="1"/>
    <col min="13064" max="13311" width="9.140625" style="1"/>
    <col min="13312" max="13312" width="4" style="1" bestFit="1" customWidth="1"/>
    <col min="13313" max="13313" width="2.42578125" style="1" customWidth="1"/>
    <col min="13314" max="13314" width="43.42578125" style="1" customWidth="1"/>
    <col min="13315" max="13315" width="32.28515625" style="1" customWidth="1"/>
    <col min="13316" max="13316" width="26.85546875" style="1" customWidth="1"/>
    <col min="13317" max="13317" width="23.28515625" style="1" customWidth="1"/>
    <col min="13318" max="13318" width="24.5703125" style="1" customWidth="1"/>
    <col min="13319" max="13319" width="24.42578125" style="1" customWidth="1"/>
    <col min="13320" max="13567" width="9.140625" style="1"/>
    <col min="13568" max="13568" width="4" style="1" bestFit="1" customWidth="1"/>
    <col min="13569" max="13569" width="2.42578125" style="1" customWidth="1"/>
    <col min="13570" max="13570" width="43.42578125" style="1" customWidth="1"/>
    <col min="13571" max="13571" width="32.28515625" style="1" customWidth="1"/>
    <col min="13572" max="13572" width="26.85546875" style="1" customWidth="1"/>
    <col min="13573" max="13573" width="23.28515625" style="1" customWidth="1"/>
    <col min="13574" max="13574" width="24.5703125" style="1" customWidth="1"/>
    <col min="13575" max="13575" width="24.42578125" style="1" customWidth="1"/>
    <col min="13576" max="13823" width="9.140625" style="1"/>
    <col min="13824" max="13824" width="4" style="1" bestFit="1" customWidth="1"/>
    <col min="13825" max="13825" width="2.42578125" style="1" customWidth="1"/>
    <col min="13826" max="13826" width="43.42578125" style="1" customWidth="1"/>
    <col min="13827" max="13827" width="32.28515625" style="1" customWidth="1"/>
    <col min="13828" max="13828" width="26.85546875" style="1" customWidth="1"/>
    <col min="13829" max="13829" width="23.28515625" style="1" customWidth="1"/>
    <col min="13830" max="13830" width="24.5703125" style="1" customWidth="1"/>
    <col min="13831" max="13831" width="24.42578125" style="1" customWidth="1"/>
    <col min="13832" max="14079" width="9.140625" style="1"/>
    <col min="14080" max="14080" width="4" style="1" bestFit="1" customWidth="1"/>
    <col min="14081" max="14081" width="2.42578125" style="1" customWidth="1"/>
    <col min="14082" max="14082" width="43.42578125" style="1" customWidth="1"/>
    <col min="14083" max="14083" width="32.28515625" style="1" customWidth="1"/>
    <col min="14084" max="14084" width="26.85546875" style="1" customWidth="1"/>
    <col min="14085" max="14085" width="23.28515625" style="1" customWidth="1"/>
    <col min="14086" max="14086" width="24.5703125" style="1" customWidth="1"/>
    <col min="14087" max="14087" width="24.42578125" style="1" customWidth="1"/>
    <col min="14088" max="14335" width="9.140625" style="1"/>
    <col min="14336" max="14336" width="4" style="1" bestFit="1" customWidth="1"/>
    <col min="14337" max="14337" width="2.42578125" style="1" customWidth="1"/>
    <col min="14338" max="14338" width="43.42578125" style="1" customWidth="1"/>
    <col min="14339" max="14339" width="32.28515625" style="1" customWidth="1"/>
    <col min="14340" max="14340" width="26.85546875" style="1" customWidth="1"/>
    <col min="14341" max="14341" width="23.28515625" style="1" customWidth="1"/>
    <col min="14342" max="14342" width="24.5703125" style="1" customWidth="1"/>
    <col min="14343" max="14343" width="24.42578125" style="1" customWidth="1"/>
    <col min="14344" max="14591" width="9.140625" style="1"/>
    <col min="14592" max="14592" width="4" style="1" bestFit="1" customWidth="1"/>
    <col min="14593" max="14593" width="2.42578125" style="1" customWidth="1"/>
    <col min="14594" max="14594" width="43.42578125" style="1" customWidth="1"/>
    <col min="14595" max="14595" width="32.28515625" style="1" customWidth="1"/>
    <col min="14596" max="14596" width="26.85546875" style="1" customWidth="1"/>
    <col min="14597" max="14597" width="23.28515625" style="1" customWidth="1"/>
    <col min="14598" max="14598" width="24.5703125" style="1" customWidth="1"/>
    <col min="14599" max="14599" width="24.42578125" style="1" customWidth="1"/>
    <col min="14600" max="14847" width="9.140625" style="1"/>
    <col min="14848" max="14848" width="4" style="1" bestFit="1" customWidth="1"/>
    <col min="14849" max="14849" width="2.42578125" style="1" customWidth="1"/>
    <col min="14850" max="14850" width="43.42578125" style="1" customWidth="1"/>
    <col min="14851" max="14851" width="32.28515625" style="1" customWidth="1"/>
    <col min="14852" max="14852" width="26.85546875" style="1" customWidth="1"/>
    <col min="14853" max="14853" width="23.28515625" style="1" customWidth="1"/>
    <col min="14854" max="14854" width="24.5703125" style="1" customWidth="1"/>
    <col min="14855" max="14855" width="24.42578125" style="1" customWidth="1"/>
    <col min="14856" max="15103" width="9.140625" style="1"/>
    <col min="15104" max="15104" width="4" style="1" bestFit="1" customWidth="1"/>
    <col min="15105" max="15105" width="2.42578125" style="1" customWidth="1"/>
    <col min="15106" max="15106" width="43.42578125" style="1" customWidth="1"/>
    <col min="15107" max="15107" width="32.28515625" style="1" customWidth="1"/>
    <col min="15108" max="15108" width="26.85546875" style="1" customWidth="1"/>
    <col min="15109" max="15109" width="23.28515625" style="1" customWidth="1"/>
    <col min="15110" max="15110" width="24.5703125" style="1" customWidth="1"/>
    <col min="15111" max="15111" width="24.42578125" style="1" customWidth="1"/>
    <col min="15112" max="15359" width="9.140625" style="1"/>
    <col min="15360" max="15360" width="4" style="1" bestFit="1" customWidth="1"/>
    <col min="15361" max="15361" width="2.42578125" style="1" customWidth="1"/>
    <col min="15362" max="15362" width="43.42578125" style="1" customWidth="1"/>
    <col min="15363" max="15363" width="32.28515625" style="1" customWidth="1"/>
    <col min="15364" max="15364" width="26.85546875" style="1" customWidth="1"/>
    <col min="15365" max="15365" width="23.28515625" style="1" customWidth="1"/>
    <col min="15366" max="15366" width="24.5703125" style="1" customWidth="1"/>
    <col min="15367" max="15367" width="24.42578125" style="1" customWidth="1"/>
    <col min="15368" max="15615" width="9.140625" style="1"/>
    <col min="15616" max="15616" width="4" style="1" bestFit="1" customWidth="1"/>
    <col min="15617" max="15617" width="2.42578125" style="1" customWidth="1"/>
    <col min="15618" max="15618" width="43.42578125" style="1" customWidth="1"/>
    <col min="15619" max="15619" width="32.28515625" style="1" customWidth="1"/>
    <col min="15620" max="15620" width="26.85546875" style="1" customWidth="1"/>
    <col min="15621" max="15621" width="23.28515625" style="1" customWidth="1"/>
    <col min="15622" max="15622" width="24.5703125" style="1" customWidth="1"/>
    <col min="15623" max="15623" width="24.42578125" style="1" customWidth="1"/>
    <col min="15624" max="15871" width="9.140625" style="1"/>
    <col min="15872" max="15872" width="4" style="1" bestFit="1" customWidth="1"/>
    <col min="15873" max="15873" width="2.42578125" style="1" customWidth="1"/>
    <col min="15874" max="15874" width="43.42578125" style="1" customWidth="1"/>
    <col min="15875" max="15875" width="32.28515625" style="1" customWidth="1"/>
    <col min="15876" max="15876" width="26.85546875" style="1" customWidth="1"/>
    <col min="15877" max="15877" width="23.28515625" style="1" customWidth="1"/>
    <col min="15878" max="15878" width="24.5703125" style="1" customWidth="1"/>
    <col min="15879" max="15879" width="24.42578125" style="1" customWidth="1"/>
    <col min="15880" max="16127" width="9.140625" style="1"/>
    <col min="16128" max="16128" width="4" style="1" bestFit="1" customWidth="1"/>
    <col min="16129" max="16129" width="2.42578125" style="1" customWidth="1"/>
    <col min="16130" max="16130" width="43.42578125" style="1" customWidth="1"/>
    <col min="16131" max="16131" width="32.28515625" style="1" customWidth="1"/>
    <col min="16132" max="16132" width="26.85546875" style="1" customWidth="1"/>
    <col min="16133" max="16133" width="23.28515625" style="1" customWidth="1"/>
    <col min="16134" max="16134" width="24.5703125" style="1" customWidth="1"/>
    <col min="16135" max="16135" width="24.42578125" style="1" customWidth="1"/>
    <col min="16136" max="16384" width="9.140625" style="1"/>
  </cols>
  <sheetData>
    <row r="1" spans="1:7" s="464" customFormat="1" ht="14.1" customHeight="1" x14ac:dyDescent="0.25">
      <c r="A1" s="1054" t="str">
        <f>'Derivative Asset'!$A$1:$G$1</f>
        <v>NAME OF INSURANCE COMPANY</v>
      </c>
      <c r="B1" s="1054"/>
      <c r="C1" s="1054"/>
      <c r="D1" s="1054"/>
      <c r="E1" s="1054"/>
      <c r="F1" s="1054"/>
      <c r="G1" s="1054"/>
    </row>
    <row r="2" spans="1:7" s="21" customFormat="1" ht="14.1" customHeight="1" x14ac:dyDescent="0.25">
      <c r="A2" s="1054" t="str">
        <f>'Derivative Asset'!$A$2:$G$2</f>
        <v>STATEMENT OF CAPITAL, RESERVES AND SURPLUS INVESTMENTS</v>
      </c>
      <c r="B2" s="1054"/>
      <c r="C2" s="1054"/>
      <c r="D2" s="1054"/>
      <c r="E2" s="1054"/>
      <c r="F2" s="1054"/>
      <c r="G2" s="1054"/>
    </row>
    <row r="3" spans="1:7" s="21" customFormat="1" ht="14.1" customHeight="1" x14ac:dyDescent="0.25">
      <c r="A3" s="1054" t="str">
        <f>'Derivative Asset'!$A$3:$G$3</f>
        <v>AS OF DATE</v>
      </c>
      <c r="B3" s="1054"/>
      <c r="C3" s="1054"/>
      <c r="D3" s="1054"/>
      <c r="E3" s="1054"/>
      <c r="F3" s="1054"/>
      <c r="G3" s="1054"/>
    </row>
    <row r="4" spans="1:7" s="21" customFormat="1" ht="14.1" customHeight="1" x14ac:dyDescent="0.25">
      <c r="A4" s="818"/>
      <c r="B4" s="818"/>
      <c r="C4" s="818"/>
      <c r="D4" s="818"/>
      <c r="E4" s="818"/>
      <c r="F4" s="818"/>
      <c r="G4" s="818"/>
    </row>
    <row r="5" spans="1:7" s="91" customFormat="1" ht="14.1" customHeight="1" thickBot="1" x14ac:dyDescent="0.25">
      <c r="A5" s="93"/>
      <c r="B5" s="93"/>
      <c r="C5" s="93"/>
      <c r="D5" s="93"/>
      <c r="E5" s="93"/>
      <c r="F5" s="93"/>
      <c r="G5" s="93"/>
    </row>
    <row r="6" spans="1:7" s="4" customFormat="1" ht="12.75" customHeight="1" x14ac:dyDescent="0.2">
      <c r="A6" s="943" t="s">
        <v>338</v>
      </c>
      <c r="B6" s="1000"/>
      <c r="C6" s="939"/>
      <c r="D6" s="939" t="s">
        <v>339</v>
      </c>
      <c r="E6" s="938" t="s">
        <v>377</v>
      </c>
      <c r="F6" s="938" t="s">
        <v>378</v>
      </c>
      <c r="G6" s="1059" t="s">
        <v>64</v>
      </c>
    </row>
    <row r="7" spans="1:7" s="4" customFormat="1" ht="12.75" customHeight="1" x14ac:dyDescent="0.2">
      <c r="A7" s="944"/>
      <c r="B7" s="1058"/>
      <c r="C7" s="936"/>
      <c r="D7" s="936"/>
      <c r="E7" s="893"/>
      <c r="F7" s="893"/>
      <c r="G7" s="1060"/>
    </row>
    <row r="8" spans="1:7" s="28" customFormat="1" ht="12.75" customHeight="1" thickBot="1" x14ac:dyDescent="0.25">
      <c r="A8" s="1027"/>
      <c r="B8" s="1003"/>
      <c r="C8" s="975"/>
      <c r="D8" s="98"/>
      <c r="E8" s="445"/>
      <c r="F8" s="445"/>
      <c r="G8" s="99"/>
    </row>
    <row r="9" spans="1:7" s="28" customFormat="1" ht="12.75" customHeight="1" x14ac:dyDescent="0.2">
      <c r="A9" s="427"/>
      <c r="B9" s="465"/>
      <c r="C9" s="111"/>
      <c r="D9" s="31"/>
      <c r="E9" s="31"/>
      <c r="F9" s="31"/>
      <c r="G9" s="32"/>
    </row>
    <row r="10" spans="1:7" s="28" customFormat="1" ht="12.75" customHeight="1" x14ac:dyDescent="0.2">
      <c r="A10" s="427" t="s">
        <v>108</v>
      </c>
      <c r="B10" s="466" t="s">
        <v>340</v>
      </c>
      <c r="C10" s="111"/>
      <c r="D10" s="36"/>
      <c r="E10" s="36"/>
      <c r="F10" s="36"/>
      <c r="G10" s="38"/>
    </row>
    <row r="11" spans="1:7" s="28" customFormat="1" ht="12.75" customHeight="1" x14ac:dyDescent="0.2">
      <c r="A11" s="132"/>
      <c r="B11" s="324">
        <v>1</v>
      </c>
      <c r="C11" s="104"/>
      <c r="D11" s="104"/>
      <c r="E11" s="41"/>
      <c r="F11" s="41"/>
      <c r="G11" s="42"/>
    </row>
    <row r="12" spans="1:7" s="28" customFormat="1" ht="12.75" customHeight="1" x14ac:dyDescent="0.2">
      <c r="A12" s="132"/>
      <c r="B12" s="324">
        <v>2</v>
      </c>
      <c r="C12" s="105"/>
      <c r="D12" s="105"/>
      <c r="E12" s="45"/>
      <c r="F12" s="45"/>
      <c r="G12" s="47"/>
    </row>
    <row r="13" spans="1:7" s="28" customFormat="1" ht="12.75" customHeight="1" thickBot="1" x14ac:dyDescent="0.25">
      <c r="A13" s="132"/>
      <c r="B13" s="324">
        <v>3</v>
      </c>
      <c r="C13" s="105"/>
      <c r="D13" s="105"/>
      <c r="E13" s="163"/>
      <c r="F13" s="163"/>
      <c r="G13" s="164"/>
    </row>
    <row r="14" spans="1:7" ht="12.75" customHeight="1" thickBot="1" x14ac:dyDescent="0.25">
      <c r="A14" s="127"/>
      <c r="B14" s="326" t="s">
        <v>341</v>
      </c>
      <c r="C14" s="405"/>
      <c r="D14" s="405"/>
      <c r="E14" s="201">
        <f>SUM(E11:E13)</f>
        <v>0</v>
      </c>
      <c r="F14" s="201">
        <f>SUM(F11:F13)</f>
        <v>0</v>
      </c>
      <c r="G14" s="407"/>
    </row>
    <row r="15" spans="1:7" ht="12.75" customHeight="1" x14ac:dyDescent="0.2">
      <c r="A15" s="127"/>
      <c r="B15" s="326"/>
      <c r="C15" s="61"/>
      <c r="D15" s="61"/>
      <c r="E15" s="67"/>
      <c r="F15" s="67"/>
      <c r="G15" s="112"/>
    </row>
    <row r="16" spans="1:7" ht="12.75" customHeight="1" x14ac:dyDescent="0.2">
      <c r="A16" s="433" t="s">
        <v>110</v>
      </c>
      <c r="B16" s="130" t="s">
        <v>342</v>
      </c>
      <c r="C16" s="35"/>
      <c r="D16" s="36"/>
      <c r="E16" s="467"/>
      <c r="F16" s="467"/>
      <c r="G16" s="468"/>
    </row>
    <row r="17" spans="1:7" ht="12.75" customHeight="1" x14ac:dyDescent="0.2">
      <c r="A17" s="132"/>
      <c r="B17" s="130" t="s">
        <v>343</v>
      </c>
      <c r="C17" s="36"/>
      <c r="D17" s="36"/>
      <c r="E17" s="56"/>
      <c r="F17" s="56"/>
      <c r="G17" s="32"/>
    </row>
    <row r="18" spans="1:7" s="28" customFormat="1" ht="12.75" customHeight="1" x14ac:dyDescent="0.2">
      <c r="A18" s="132"/>
      <c r="B18" s="324">
        <v>1</v>
      </c>
      <c r="C18" s="104"/>
      <c r="D18" s="104"/>
      <c r="E18" s="41"/>
      <c r="F18" s="41"/>
      <c r="G18" s="42"/>
    </row>
    <row r="19" spans="1:7" s="28" customFormat="1" ht="12.75" customHeight="1" x14ac:dyDescent="0.2">
      <c r="A19" s="132"/>
      <c r="B19" s="324">
        <v>2</v>
      </c>
      <c r="C19" s="105"/>
      <c r="D19" s="105"/>
      <c r="E19" s="45"/>
      <c r="F19" s="45"/>
      <c r="G19" s="47"/>
    </row>
    <row r="20" spans="1:7" s="28" customFormat="1" ht="12.75" customHeight="1" thickBot="1" x14ac:dyDescent="0.25">
      <c r="A20" s="132"/>
      <c r="B20" s="324">
        <v>3</v>
      </c>
      <c r="C20" s="105"/>
      <c r="D20" s="105"/>
      <c r="E20" s="163"/>
      <c r="F20" s="163"/>
      <c r="G20" s="164"/>
    </row>
    <row r="21" spans="1:7" ht="12.75" customHeight="1" thickBot="1" x14ac:dyDescent="0.25">
      <c r="A21" s="127"/>
      <c r="B21" s="326" t="s">
        <v>344</v>
      </c>
      <c r="C21" s="61"/>
      <c r="D21" s="61"/>
      <c r="E21" s="201">
        <f>SUM(E18:E20)</f>
        <v>0</v>
      </c>
      <c r="F21" s="201">
        <f>SUM(F18:F20)</f>
        <v>0</v>
      </c>
      <c r="G21" s="407"/>
    </row>
    <row r="22" spans="1:7" ht="12.75" customHeight="1" x14ac:dyDescent="0.2">
      <c r="A22" s="132"/>
      <c r="B22" s="324"/>
      <c r="C22" s="36"/>
      <c r="D22" s="36"/>
      <c r="E22" s="58"/>
      <c r="F22" s="58"/>
      <c r="G22" s="38"/>
    </row>
    <row r="23" spans="1:7" ht="12.75" customHeight="1" x14ac:dyDescent="0.2">
      <c r="A23" s="433" t="s">
        <v>158</v>
      </c>
      <c r="B23" s="130" t="s">
        <v>122</v>
      </c>
      <c r="C23" s="35"/>
      <c r="D23" s="36"/>
      <c r="E23" s="58"/>
      <c r="F23" s="58"/>
      <c r="G23" s="38"/>
    </row>
    <row r="24" spans="1:7" ht="12.75" customHeight="1" x14ac:dyDescent="0.2">
      <c r="A24" s="132"/>
      <c r="B24" s="324"/>
      <c r="C24" s="290" t="s">
        <v>345</v>
      </c>
      <c r="D24" s="36"/>
      <c r="E24" s="58"/>
      <c r="F24" s="58"/>
      <c r="G24" s="38"/>
    </row>
    <row r="25" spans="1:7" s="28" customFormat="1" ht="12.75" customHeight="1" x14ac:dyDescent="0.2">
      <c r="A25" s="132"/>
      <c r="B25" s="324">
        <v>1</v>
      </c>
      <c r="C25" s="104"/>
      <c r="D25" s="104"/>
      <c r="E25" s="41"/>
      <c r="F25" s="41"/>
      <c r="G25" s="42"/>
    </row>
    <row r="26" spans="1:7" s="28" customFormat="1" ht="12.75" customHeight="1" x14ac:dyDescent="0.2">
      <c r="A26" s="132"/>
      <c r="B26" s="324">
        <v>2</v>
      </c>
      <c r="C26" s="105"/>
      <c r="D26" s="105"/>
      <c r="E26" s="45"/>
      <c r="F26" s="45"/>
      <c r="G26" s="47"/>
    </row>
    <row r="27" spans="1:7" s="28" customFormat="1" ht="12.75" customHeight="1" thickBot="1" x14ac:dyDescent="0.25">
      <c r="A27" s="132"/>
      <c r="B27" s="324">
        <v>3</v>
      </c>
      <c r="C27" s="105"/>
      <c r="D27" s="105"/>
      <c r="E27" s="163"/>
      <c r="F27" s="163"/>
      <c r="G27" s="164"/>
    </row>
    <row r="28" spans="1:7" ht="12.75" customHeight="1" thickBot="1" x14ac:dyDescent="0.25">
      <c r="A28" s="127"/>
      <c r="B28" s="326" t="s">
        <v>346</v>
      </c>
      <c r="C28" s="61"/>
      <c r="D28" s="61"/>
      <c r="E28" s="201">
        <f>SUM(E25:E27)</f>
        <v>0</v>
      </c>
      <c r="F28" s="201">
        <f>SUM(F25:F27)</f>
        <v>0</v>
      </c>
      <c r="G28" s="407"/>
    </row>
    <row r="29" spans="1:7" ht="12.75" customHeight="1" x14ac:dyDescent="0.2">
      <c r="A29" s="132"/>
      <c r="B29" s="324"/>
      <c r="C29" s="147"/>
      <c r="D29" s="36"/>
      <c r="E29" s="58"/>
      <c r="F29" s="58"/>
      <c r="G29" s="38"/>
    </row>
    <row r="30" spans="1:7" ht="12.75" customHeight="1" thickBot="1" x14ac:dyDescent="0.25">
      <c r="A30" s="443"/>
      <c r="B30" s="469"/>
      <c r="C30" s="470"/>
      <c r="D30" s="116"/>
      <c r="E30" s="351"/>
      <c r="F30" s="351"/>
      <c r="G30" s="118"/>
    </row>
    <row r="31" spans="1:7" s="780" customFormat="1" ht="12.75" customHeight="1" thickBot="1" x14ac:dyDescent="0.25">
      <c r="A31" s="1055" t="s">
        <v>347</v>
      </c>
      <c r="B31" s="1056"/>
      <c r="C31" s="1057"/>
      <c r="D31" s="777"/>
      <c r="E31" s="778">
        <f>E14+E21+E28</f>
        <v>0</v>
      </c>
      <c r="F31" s="778">
        <f>F14+F21+F28</f>
        <v>0</v>
      </c>
      <c r="G31" s="779"/>
    </row>
  </sheetData>
  <mergeCells count="10">
    <mergeCell ref="A1:G1"/>
    <mergeCell ref="A8:C8"/>
    <mergeCell ref="A31:C31"/>
    <mergeCell ref="A2:G2"/>
    <mergeCell ref="A3:G3"/>
    <mergeCell ref="A6:C7"/>
    <mergeCell ref="D6:D7"/>
    <mergeCell ref="F6:F7"/>
    <mergeCell ref="G6:G7"/>
    <mergeCell ref="E6:E7"/>
  </mergeCells>
  <pageMargins left="0.5" right="0.5" top="1" bottom="0.5" header="0.2" footer="0.1"/>
  <pageSetup paperSize="5" scale="91" fitToHeight="0" orientation="landscape" r:id="rId1"/>
  <headerFooter>
    <oddFooter>&amp;R&amp;"Arial,Bold"&amp;10Page 57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9" tint="0.39997558519241921"/>
    <pageSetUpPr fitToPage="1"/>
  </sheetPr>
  <dimension ref="A1:G41"/>
  <sheetViews>
    <sheetView showGridLines="0" zoomScale="80" zoomScaleNormal="80" zoomScaleSheetLayoutView="80" zoomScalePageLayoutView="40" workbookViewId="0">
      <selection activeCell="F17" sqref="F17"/>
    </sheetView>
  </sheetViews>
  <sheetFormatPr defaultRowHeight="12.75" customHeight="1" x14ac:dyDescent="0.2"/>
  <cols>
    <col min="1" max="1" width="3.140625" style="28" customWidth="1"/>
    <col min="2" max="2" width="3.28515625" style="87" customWidth="1"/>
    <col min="3" max="3" width="40.7109375" style="28" customWidth="1"/>
    <col min="4" max="4" width="14.28515625" style="88" customWidth="1"/>
    <col min="5" max="7" width="14.140625" style="88" customWidth="1"/>
    <col min="8" max="243" width="9.140625" style="28"/>
    <col min="244" max="244" width="3.140625" style="28" customWidth="1"/>
    <col min="245" max="245" width="3.28515625" style="28" customWidth="1"/>
    <col min="246" max="246" width="40.7109375" style="28" customWidth="1"/>
    <col min="247" max="249" width="14.28515625" style="28" customWidth="1"/>
    <col min="250" max="251" width="10.28515625" style="28" customWidth="1"/>
    <col min="252" max="253" width="14.140625" style="28" customWidth="1"/>
    <col min="254" max="254" width="15.85546875" style="28" customWidth="1"/>
    <col min="255" max="256" width="10.28515625" style="28" customWidth="1"/>
    <col min="257" max="257" width="12.28515625" style="28" customWidth="1"/>
    <col min="258" max="262" width="14.140625" style="28" customWidth="1"/>
    <col min="263" max="263" width="12.28515625" style="28" customWidth="1"/>
    <col min="264" max="499" width="9.140625" style="28"/>
    <col min="500" max="500" width="3.140625" style="28" customWidth="1"/>
    <col min="501" max="501" width="3.28515625" style="28" customWidth="1"/>
    <col min="502" max="502" width="40.7109375" style="28" customWidth="1"/>
    <col min="503" max="505" width="14.28515625" style="28" customWidth="1"/>
    <col min="506" max="507" width="10.28515625" style="28" customWidth="1"/>
    <col min="508" max="509" width="14.140625" style="28" customWidth="1"/>
    <col min="510" max="510" width="15.85546875" style="28" customWidth="1"/>
    <col min="511" max="512" width="10.28515625" style="28" customWidth="1"/>
    <col min="513" max="513" width="12.28515625" style="28" customWidth="1"/>
    <col min="514" max="518" width="14.140625" style="28" customWidth="1"/>
    <col min="519" max="519" width="12.28515625" style="28" customWidth="1"/>
    <col min="520" max="755" width="9.140625" style="28"/>
    <col min="756" max="756" width="3.140625" style="28" customWidth="1"/>
    <col min="757" max="757" width="3.28515625" style="28" customWidth="1"/>
    <col min="758" max="758" width="40.7109375" style="28" customWidth="1"/>
    <col min="759" max="761" width="14.28515625" style="28" customWidth="1"/>
    <col min="762" max="763" width="10.28515625" style="28" customWidth="1"/>
    <col min="764" max="765" width="14.140625" style="28" customWidth="1"/>
    <col min="766" max="766" width="15.85546875" style="28" customWidth="1"/>
    <col min="767" max="768" width="10.28515625" style="28" customWidth="1"/>
    <col min="769" max="769" width="12.28515625" style="28" customWidth="1"/>
    <col min="770" max="774" width="14.140625" style="28" customWidth="1"/>
    <col min="775" max="775" width="12.28515625" style="28" customWidth="1"/>
    <col min="776" max="1011" width="9.140625" style="28"/>
    <col min="1012" max="1012" width="3.140625" style="28" customWidth="1"/>
    <col min="1013" max="1013" width="3.28515625" style="28" customWidth="1"/>
    <col min="1014" max="1014" width="40.7109375" style="28" customWidth="1"/>
    <col min="1015" max="1017" width="14.28515625" style="28" customWidth="1"/>
    <col min="1018" max="1019" width="10.28515625" style="28" customWidth="1"/>
    <col min="1020" max="1021" width="14.140625" style="28" customWidth="1"/>
    <col min="1022" max="1022" width="15.85546875" style="28" customWidth="1"/>
    <col min="1023" max="1024" width="10.28515625" style="28" customWidth="1"/>
    <col min="1025" max="1025" width="12.28515625" style="28" customWidth="1"/>
    <col min="1026" max="1030" width="14.140625" style="28" customWidth="1"/>
    <col min="1031" max="1031" width="12.28515625" style="28" customWidth="1"/>
    <col min="1032" max="1267" width="9.140625" style="28"/>
    <col min="1268" max="1268" width="3.140625" style="28" customWidth="1"/>
    <col min="1269" max="1269" width="3.28515625" style="28" customWidth="1"/>
    <col min="1270" max="1270" width="40.7109375" style="28" customWidth="1"/>
    <col min="1271" max="1273" width="14.28515625" style="28" customWidth="1"/>
    <col min="1274" max="1275" width="10.28515625" style="28" customWidth="1"/>
    <col min="1276" max="1277" width="14.140625" style="28" customWidth="1"/>
    <col min="1278" max="1278" width="15.85546875" style="28" customWidth="1"/>
    <col min="1279" max="1280" width="10.28515625" style="28" customWidth="1"/>
    <col min="1281" max="1281" width="12.28515625" style="28" customWidth="1"/>
    <col min="1282" max="1286" width="14.140625" style="28" customWidth="1"/>
    <col min="1287" max="1287" width="12.28515625" style="28" customWidth="1"/>
    <col min="1288" max="1523" width="9.140625" style="28"/>
    <col min="1524" max="1524" width="3.140625" style="28" customWidth="1"/>
    <col min="1525" max="1525" width="3.28515625" style="28" customWidth="1"/>
    <col min="1526" max="1526" width="40.7109375" style="28" customWidth="1"/>
    <col min="1527" max="1529" width="14.28515625" style="28" customWidth="1"/>
    <col min="1530" max="1531" width="10.28515625" style="28" customWidth="1"/>
    <col min="1532" max="1533" width="14.140625" style="28" customWidth="1"/>
    <col min="1534" max="1534" width="15.85546875" style="28" customWidth="1"/>
    <col min="1535" max="1536" width="10.28515625" style="28" customWidth="1"/>
    <col min="1537" max="1537" width="12.28515625" style="28" customWidth="1"/>
    <col min="1538" max="1542" width="14.140625" style="28" customWidth="1"/>
    <col min="1543" max="1543" width="12.28515625" style="28" customWidth="1"/>
    <col min="1544" max="1779" width="9.140625" style="28"/>
    <col min="1780" max="1780" width="3.140625" style="28" customWidth="1"/>
    <col min="1781" max="1781" width="3.28515625" style="28" customWidth="1"/>
    <col min="1782" max="1782" width="40.7109375" style="28" customWidth="1"/>
    <col min="1783" max="1785" width="14.28515625" style="28" customWidth="1"/>
    <col min="1786" max="1787" width="10.28515625" style="28" customWidth="1"/>
    <col min="1788" max="1789" width="14.140625" style="28" customWidth="1"/>
    <col min="1790" max="1790" width="15.85546875" style="28" customWidth="1"/>
    <col min="1791" max="1792" width="10.28515625" style="28" customWidth="1"/>
    <col min="1793" max="1793" width="12.28515625" style="28" customWidth="1"/>
    <col min="1794" max="1798" width="14.140625" style="28" customWidth="1"/>
    <col min="1799" max="1799" width="12.28515625" style="28" customWidth="1"/>
    <col min="1800" max="2035" width="9.140625" style="28"/>
    <col min="2036" max="2036" width="3.140625" style="28" customWidth="1"/>
    <col min="2037" max="2037" width="3.28515625" style="28" customWidth="1"/>
    <col min="2038" max="2038" width="40.7109375" style="28" customWidth="1"/>
    <col min="2039" max="2041" width="14.28515625" style="28" customWidth="1"/>
    <col min="2042" max="2043" width="10.28515625" style="28" customWidth="1"/>
    <col min="2044" max="2045" width="14.140625" style="28" customWidth="1"/>
    <col min="2046" max="2046" width="15.85546875" style="28" customWidth="1"/>
    <col min="2047" max="2048" width="10.28515625" style="28" customWidth="1"/>
    <col min="2049" max="2049" width="12.28515625" style="28" customWidth="1"/>
    <col min="2050" max="2054" width="14.140625" style="28" customWidth="1"/>
    <col min="2055" max="2055" width="12.28515625" style="28" customWidth="1"/>
    <col min="2056" max="2291" width="9.140625" style="28"/>
    <col min="2292" max="2292" width="3.140625" style="28" customWidth="1"/>
    <col min="2293" max="2293" width="3.28515625" style="28" customWidth="1"/>
    <col min="2294" max="2294" width="40.7109375" style="28" customWidth="1"/>
    <col min="2295" max="2297" width="14.28515625" style="28" customWidth="1"/>
    <col min="2298" max="2299" width="10.28515625" style="28" customWidth="1"/>
    <col min="2300" max="2301" width="14.140625" style="28" customWidth="1"/>
    <col min="2302" max="2302" width="15.85546875" style="28" customWidth="1"/>
    <col min="2303" max="2304" width="10.28515625" style="28" customWidth="1"/>
    <col min="2305" max="2305" width="12.28515625" style="28" customWidth="1"/>
    <col min="2306" max="2310" width="14.140625" style="28" customWidth="1"/>
    <col min="2311" max="2311" width="12.28515625" style="28" customWidth="1"/>
    <col min="2312" max="2547" width="9.140625" style="28"/>
    <col min="2548" max="2548" width="3.140625" style="28" customWidth="1"/>
    <col min="2549" max="2549" width="3.28515625" style="28" customWidth="1"/>
    <col min="2550" max="2550" width="40.7109375" style="28" customWidth="1"/>
    <col min="2551" max="2553" width="14.28515625" style="28" customWidth="1"/>
    <col min="2554" max="2555" width="10.28515625" style="28" customWidth="1"/>
    <col min="2556" max="2557" width="14.140625" style="28" customWidth="1"/>
    <col min="2558" max="2558" width="15.85546875" style="28" customWidth="1"/>
    <col min="2559" max="2560" width="10.28515625" style="28" customWidth="1"/>
    <col min="2561" max="2561" width="12.28515625" style="28" customWidth="1"/>
    <col min="2562" max="2566" width="14.140625" style="28" customWidth="1"/>
    <col min="2567" max="2567" width="12.28515625" style="28" customWidth="1"/>
    <col min="2568" max="2803" width="9.140625" style="28"/>
    <col min="2804" max="2804" width="3.140625" style="28" customWidth="1"/>
    <col min="2805" max="2805" width="3.28515625" style="28" customWidth="1"/>
    <col min="2806" max="2806" width="40.7109375" style="28" customWidth="1"/>
    <col min="2807" max="2809" width="14.28515625" style="28" customWidth="1"/>
    <col min="2810" max="2811" width="10.28515625" style="28" customWidth="1"/>
    <col min="2812" max="2813" width="14.140625" style="28" customWidth="1"/>
    <col min="2814" max="2814" width="15.85546875" style="28" customWidth="1"/>
    <col min="2815" max="2816" width="10.28515625" style="28" customWidth="1"/>
    <col min="2817" max="2817" width="12.28515625" style="28" customWidth="1"/>
    <col min="2818" max="2822" width="14.140625" style="28" customWidth="1"/>
    <col min="2823" max="2823" width="12.28515625" style="28" customWidth="1"/>
    <col min="2824" max="3059" width="9.140625" style="28"/>
    <col min="3060" max="3060" width="3.140625" style="28" customWidth="1"/>
    <col min="3061" max="3061" width="3.28515625" style="28" customWidth="1"/>
    <col min="3062" max="3062" width="40.7109375" style="28" customWidth="1"/>
    <col min="3063" max="3065" width="14.28515625" style="28" customWidth="1"/>
    <col min="3066" max="3067" width="10.28515625" style="28" customWidth="1"/>
    <col min="3068" max="3069" width="14.140625" style="28" customWidth="1"/>
    <col min="3070" max="3070" width="15.85546875" style="28" customWidth="1"/>
    <col min="3071" max="3072" width="10.28515625" style="28" customWidth="1"/>
    <col min="3073" max="3073" width="12.28515625" style="28" customWidth="1"/>
    <col min="3074" max="3078" width="14.140625" style="28" customWidth="1"/>
    <col min="3079" max="3079" width="12.28515625" style="28" customWidth="1"/>
    <col min="3080" max="3315" width="9.140625" style="28"/>
    <col min="3316" max="3316" width="3.140625" style="28" customWidth="1"/>
    <col min="3317" max="3317" width="3.28515625" style="28" customWidth="1"/>
    <col min="3318" max="3318" width="40.7109375" style="28" customWidth="1"/>
    <col min="3319" max="3321" width="14.28515625" style="28" customWidth="1"/>
    <col min="3322" max="3323" width="10.28515625" style="28" customWidth="1"/>
    <col min="3324" max="3325" width="14.140625" style="28" customWidth="1"/>
    <col min="3326" max="3326" width="15.85546875" style="28" customWidth="1"/>
    <col min="3327" max="3328" width="10.28515625" style="28" customWidth="1"/>
    <col min="3329" max="3329" width="12.28515625" style="28" customWidth="1"/>
    <col min="3330" max="3334" width="14.140625" style="28" customWidth="1"/>
    <col min="3335" max="3335" width="12.28515625" style="28" customWidth="1"/>
    <col min="3336" max="3571" width="9.140625" style="28"/>
    <col min="3572" max="3572" width="3.140625" style="28" customWidth="1"/>
    <col min="3573" max="3573" width="3.28515625" style="28" customWidth="1"/>
    <col min="3574" max="3574" width="40.7109375" style="28" customWidth="1"/>
    <col min="3575" max="3577" width="14.28515625" style="28" customWidth="1"/>
    <col min="3578" max="3579" width="10.28515625" style="28" customWidth="1"/>
    <col min="3580" max="3581" width="14.140625" style="28" customWidth="1"/>
    <col min="3582" max="3582" width="15.85546875" style="28" customWidth="1"/>
    <col min="3583" max="3584" width="10.28515625" style="28" customWidth="1"/>
    <col min="3585" max="3585" width="12.28515625" style="28" customWidth="1"/>
    <col min="3586" max="3590" width="14.140625" style="28" customWidth="1"/>
    <col min="3591" max="3591" width="12.28515625" style="28" customWidth="1"/>
    <col min="3592" max="3827" width="9.140625" style="28"/>
    <col min="3828" max="3828" width="3.140625" style="28" customWidth="1"/>
    <col min="3829" max="3829" width="3.28515625" style="28" customWidth="1"/>
    <col min="3830" max="3830" width="40.7109375" style="28" customWidth="1"/>
    <col min="3831" max="3833" width="14.28515625" style="28" customWidth="1"/>
    <col min="3834" max="3835" width="10.28515625" style="28" customWidth="1"/>
    <col min="3836" max="3837" width="14.140625" style="28" customWidth="1"/>
    <col min="3838" max="3838" width="15.85546875" style="28" customWidth="1"/>
    <col min="3839" max="3840" width="10.28515625" style="28" customWidth="1"/>
    <col min="3841" max="3841" width="12.28515625" style="28" customWidth="1"/>
    <col min="3842" max="3846" width="14.140625" style="28" customWidth="1"/>
    <col min="3847" max="3847" width="12.28515625" style="28" customWidth="1"/>
    <col min="3848" max="4083" width="9.140625" style="28"/>
    <col min="4084" max="4084" width="3.140625" style="28" customWidth="1"/>
    <col min="4085" max="4085" width="3.28515625" style="28" customWidth="1"/>
    <col min="4086" max="4086" width="40.7109375" style="28" customWidth="1"/>
    <col min="4087" max="4089" width="14.28515625" style="28" customWidth="1"/>
    <col min="4090" max="4091" width="10.28515625" style="28" customWidth="1"/>
    <col min="4092" max="4093" width="14.140625" style="28" customWidth="1"/>
    <col min="4094" max="4094" width="15.85546875" style="28" customWidth="1"/>
    <col min="4095" max="4096" width="10.28515625" style="28" customWidth="1"/>
    <col min="4097" max="4097" width="12.28515625" style="28" customWidth="1"/>
    <col min="4098" max="4102" width="14.140625" style="28" customWidth="1"/>
    <col min="4103" max="4103" width="12.28515625" style="28" customWidth="1"/>
    <col min="4104" max="4339" width="9.140625" style="28"/>
    <col min="4340" max="4340" width="3.140625" style="28" customWidth="1"/>
    <col min="4341" max="4341" width="3.28515625" style="28" customWidth="1"/>
    <col min="4342" max="4342" width="40.7109375" style="28" customWidth="1"/>
    <col min="4343" max="4345" width="14.28515625" style="28" customWidth="1"/>
    <col min="4346" max="4347" width="10.28515625" style="28" customWidth="1"/>
    <col min="4348" max="4349" width="14.140625" style="28" customWidth="1"/>
    <col min="4350" max="4350" width="15.85546875" style="28" customWidth="1"/>
    <col min="4351" max="4352" width="10.28515625" style="28" customWidth="1"/>
    <col min="4353" max="4353" width="12.28515625" style="28" customWidth="1"/>
    <col min="4354" max="4358" width="14.140625" style="28" customWidth="1"/>
    <col min="4359" max="4359" width="12.28515625" style="28" customWidth="1"/>
    <col min="4360" max="4595" width="9.140625" style="28"/>
    <col min="4596" max="4596" width="3.140625" style="28" customWidth="1"/>
    <col min="4597" max="4597" width="3.28515625" style="28" customWidth="1"/>
    <col min="4598" max="4598" width="40.7109375" style="28" customWidth="1"/>
    <col min="4599" max="4601" width="14.28515625" style="28" customWidth="1"/>
    <col min="4602" max="4603" width="10.28515625" style="28" customWidth="1"/>
    <col min="4604" max="4605" width="14.140625" style="28" customWidth="1"/>
    <col min="4606" max="4606" width="15.85546875" style="28" customWidth="1"/>
    <col min="4607" max="4608" width="10.28515625" style="28" customWidth="1"/>
    <col min="4609" max="4609" width="12.28515625" style="28" customWidth="1"/>
    <col min="4610" max="4614" width="14.140625" style="28" customWidth="1"/>
    <col min="4615" max="4615" width="12.28515625" style="28" customWidth="1"/>
    <col min="4616" max="4851" width="9.140625" style="28"/>
    <col min="4852" max="4852" width="3.140625" style="28" customWidth="1"/>
    <col min="4853" max="4853" width="3.28515625" style="28" customWidth="1"/>
    <col min="4854" max="4854" width="40.7109375" style="28" customWidth="1"/>
    <col min="4855" max="4857" width="14.28515625" style="28" customWidth="1"/>
    <col min="4858" max="4859" width="10.28515625" style="28" customWidth="1"/>
    <col min="4860" max="4861" width="14.140625" style="28" customWidth="1"/>
    <col min="4862" max="4862" width="15.85546875" style="28" customWidth="1"/>
    <col min="4863" max="4864" width="10.28515625" style="28" customWidth="1"/>
    <col min="4865" max="4865" width="12.28515625" style="28" customWidth="1"/>
    <col min="4866" max="4870" width="14.140625" style="28" customWidth="1"/>
    <col min="4871" max="4871" width="12.28515625" style="28" customWidth="1"/>
    <col min="4872" max="5107" width="9.140625" style="28"/>
    <col min="5108" max="5108" width="3.140625" style="28" customWidth="1"/>
    <col min="5109" max="5109" width="3.28515625" style="28" customWidth="1"/>
    <col min="5110" max="5110" width="40.7109375" style="28" customWidth="1"/>
    <col min="5111" max="5113" width="14.28515625" style="28" customWidth="1"/>
    <col min="5114" max="5115" width="10.28515625" style="28" customWidth="1"/>
    <col min="5116" max="5117" width="14.140625" style="28" customWidth="1"/>
    <col min="5118" max="5118" width="15.85546875" style="28" customWidth="1"/>
    <col min="5119" max="5120" width="10.28515625" style="28" customWidth="1"/>
    <col min="5121" max="5121" width="12.28515625" style="28" customWidth="1"/>
    <col min="5122" max="5126" width="14.140625" style="28" customWidth="1"/>
    <col min="5127" max="5127" width="12.28515625" style="28" customWidth="1"/>
    <col min="5128" max="5363" width="9.140625" style="28"/>
    <col min="5364" max="5364" width="3.140625" style="28" customWidth="1"/>
    <col min="5365" max="5365" width="3.28515625" style="28" customWidth="1"/>
    <col min="5366" max="5366" width="40.7109375" style="28" customWidth="1"/>
    <col min="5367" max="5369" width="14.28515625" style="28" customWidth="1"/>
    <col min="5370" max="5371" width="10.28515625" style="28" customWidth="1"/>
    <col min="5372" max="5373" width="14.140625" style="28" customWidth="1"/>
    <col min="5374" max="5374" width="15.85546875" style="28" customWidth="1"/>
    <col min="5375" max="5376" width="10.28515625" style="28" customWidth="1"/>
    <col min="5377" max="5377" width="12.28515625" style="28" customWidth="1"/>
    <col min="5378" max="5382" width="14.140625" style="28" customWidth="1"/>
    <col min="5383" max="5383" width="12.28515625" style="28" customWidth="1"/>
    <col min="5384" max="5619" width="9.140625" style="28"/>
    <col min="5620" max="5620" width="3.140625" style="28" customWidth="1"/>
    <col min="5621" max="5621" width="3.28515625" style="28" customWidth="1"/>
    <col min="5622" max="5622" width="40.7109375" style="28" customWidth="1"/>
    <col min="5623" max="5625" width="14.28515625" style="28" customWidth="1"/>
    <col min="5626" max="5627" width="10.28515625" style="28" customWidth="1"/>
    <col min="5628" max="5629" width="14.140625" style="28" customWidth="1"/>
    <col min="5630" max="5630" width="15.85546875" style="28" customWidth="1"/>
    <col min="5631" max="5632" width="10.28515625" style="28" customWidth="1"/>
    <col min="5633" max="5633" width="12.28515625" style="28" customWidth="1"/>
    <col min="5634" max="5638" width="14.140625" style="28" customWidth="1"/>
    <col min="5639" max="5639" width="12.28515625" style="28" customWidth="1"/>
    <col min="5640" max="5875" width="9.140625" style="28"/>
    <col min="5876" max="5876" width="3.140625" style="28" customWidth="1"/>
    <col min="5877" max="5877" width="3.28515625" style="28" customWidth="1"/>
    <col min="5878" max="5878" width="40.7109375" style="28" customWidth="1"/>
    <col min="5879" max="5881" width="14.28515625" style="28" customWidth="1"/>
    <col min="5882" max="5883" width="10.28515625" style="28" customWidth="1"/>
    <col min="5884" max="5885" width="14.140625" style="28" customWidth="1"/>
    <col min="5886" max="5886" width="15.85546875" style="28" customWidth="1"/>
    <col min="5887" max="5888" width="10.28515625" style="28" customWidth="1"/>
    <col min="5889" max="5889" width="12.28515625" style="28" customWidth="1"/>
    <col min="5890" max="5894" width="14.140625" style="28" customWidth="1"/>
    <col min="5895" max="5895" width="12.28515625" style="28" customWidth="1"/>
    <col min="5896" max="6131" width="9.140625" style="28"/>
    <col min="6132" max="6132" width="3.140625" style="28" customWidth="1"/>
    <col min="6133" max="6133" width="3.28515625" style="28" customWidth="1"/>
    <col min="6134" max="6134" width="40.7109375" style="28" customWidth="1"/>
    <col min="6135" max="6137" width="14.28515625" style="28" customWidth="1"/>
    <col min="6138" max="6139" width="10.28515625" style="28" customWidth="1"/>
    <col min="6140" max="6141" width="14.140625" style="28" customWidth="1"/>
    <col min="6142" max="6142" width="15.85546875" style="28" customWidth="1"/>
    <col min="6143" max="6144" width="10.28515625" style="28" customWidth="1"/>
    <col min="6145" max="6145" width="12.28515625" style="28" customWidth="1"/>
    <col min="6146" max="6150" width="14.140625" style="28" customWidth="1"/>
    <col min="6151" max="6151" width="12.28515625" style="28" customWidth="1"/>
    <col min="6152" max="6387" width="9.140625" style="28"/>
    <col min="6388" max="6388" width="3.140625" style="28" customWidth="1"/>
    <col min="6389" max="6389" width="3.28515625" style="28" customWidth="1"/>
    <col min="6390" max="6390" width="40.7109375" style="28" customWidth="1"/>
    <col min="6391" max="6393" width="14.28515625" style="28" customWidth="1"/>
    <col min="6394" max="6395" width="10.28515625" style="28" customWidth="1"/>
    <col min="6396" max="6397" width="14.140625" style="28" customWidth="1"/>
    <col min="6398" max="6398" width="15.85546875" style="28" customWidth="1"/>
    <col min="6399" max="6400" width="10.28515625" style="28" customWidth="1"/>
    <col min="6401" max="6401" width="12.28515625" style="28" customWidth="1"/>
    <col min="6402" max="6406" width="14.140625" style="28" customWidth="1"/>
    <col min="6407" max="6407" width="12.28515625" style="28" customWidth="1"/>
    <col min="6408" max="6643" width="9.140625" style="28"/>
    <col min="6644" max="6644" width="3.140625" style="28" customWidth="1"/>
    <col min="6645" max="6645" width="3.28515625" style="28" customWidth="1"/>
    <col min="6646" max="6646" width="40.7109375" style="28" customWidth="1"/>
    <col min="6647" max="6649" width="14.28515625" style="28" customWidth="1"/>
    <col min="6650" max="6651" width="10.28515625" style="28" customWidth="1"/>
    <col min="6652" max="6653" width="14.140625" style="28" customWidth="1"/>
    <col min="6654" max="6654" width="15.85546875" style="28" customWidth="1"/>
    <col min="6655" max="6656" width="10.28515625" style="28" customWidth="1"/>
    <col min="6657" max="6657" width="12.28515625" style="28" customWidth="1"/>
    <col min="6658" max="6662" width="14.140625" style="28" customWidth="1"/>
    <col min="6663" max="6663" width="12.28515625" style="28" customWidth="1"/>
    <col min="6664" max="6899" width="9.140625" style="28"/>
    <col min="6900" max="6900" width="3.140625" style="28" customWidth="1"/>
    <col min="6901" max="6901" width="3.28515625" style="28" customWidth="1"/>
    <col min="6902" max="6902" width="40.7109375" style="28" customWidth="1"/>
    <col min="6903" max="6905" width="14.28515625" style="28" customWidth="1"/>
    <col min="6906" max="6907" width="10.28515625" style="28" customWidth="1"/>
    <col min="6908" max="6909" width="14.140625" style="28" customWidth="1"/>
    <col min="6910" max="6910" width="15.85546875" style="28" customWidth="1"/>
    <col min="6911" max="6912" width="10.28515625" style="28" customWidth="1"/>
    <col min="6913" max="6913" width="12.28515625" style="28" customWidth="1"/>
    <col min="6914" max="6918" width="14.140625" style="28" customWidth="1"/>
    <col min="6919" max="6919" width="12.28515625" style="28" customWidth="1"/>
    <col min="6920" max="7155" width="9.140625" style="28"/>
    <col min="7156" max="7156" width="3.140625" style="28" customWidth="1"/>
    <col min="7157" max="7157" width="3.28515625" style="28" customWidth="1"/>
    <col min="7158" max="7158" width="40.7109375" style="28" customWidth="1"/>
    <col min="7159" max="7161" width="14.28515625" style="28" customWidth="1"/>
    <col min="7162" max="7163" width="10.28515625" style="28" customWidth="1"/>
    <col min="7164" max="7165" width="14.140625" style="28" customWidth="1"/>
    <col min="7166" max="7166" width="15.85546875" style="28" customWidth="1"/>
    <col min="7167" max="7168" width="10.28515625" style="28" customWidth="1"/>
    <col min="7169" max="7169" width="12.28515625" style="28" customWidth="1"/>
    <col min="7170" max="7174" width="14.140625" style="28" customWidth="1"/>
    <col min="7175" max="7175" width="12.28515625" style="28" customWidth="1"/>
    <col min="7176" max="7411" width="9.140625" style="28"/>
    <col min="7412" max="7412" width="3.140625" style="28" customWidth="1"/>
    <col min="7413" max="7413" width="3.28515625" style="28" customWidth="1"/>
    <col min="7414" max="7414" width="40.7109375" style="28" customWidth="1"/>
    <col min="7415" max="7417" width="14.28515625" style="28" customWidth="1"/>
    <col min="7418" max="7419" width="10.28515625" style="28" customWidth="1"/>
    <col min="7420" max="7421" width="14.140625" style="28" customWidth="1"/>
    <col min="7422" max="7422" width="15.85546875" style="28" customWidth="1"/>
    <col min="7423" max="7424" width="10.28515625" style="28" customWidth="1"/>
    <col min="7425" max="7425" width="12.28515625" style="28" customWidth="1"/>
    <col min="7426" max="7430" width="14.140625" style="28" customWidth="1"/>
    <col min="7431" max="7431" width="12.28515625" style="28" customWidth="1"/>
    <col min="7432" max="7667" width="9.140625" style="28"/>
    <col min="7668" max="7668" width="3.140625" style="28" customWidth="1"/>
    <col min="7669" max="7669" width="3.28515625" style="28" customWidth="1"/>
    <col min="7670" max="7670" width="40.7109375" style="28" customWidth="1"/>
    <col min="7671" max="7673" width="14.28515625" style="28" customWidth="1"/>
    <col min="7674" max="7675" width="10.28515625" style="28" customWidth="1"/>
    <col min="7676" max="7677" width="14.140625" style="28" customWidth="1"/>
    <col min="7678" max="7678" width="15.85546875" style="28" customWidth="1"/>
    <col min="7679" max="7680" width="10.28515625" style="28" customWidth="1"/>
    <col min="7681" max="7681" width="12.28515625" style="28" customWidth="1"/>
    <col min="7682" max="7686" width="14.140625" style="28" customWidth="1"/>
    <col min="7687" max="7687" width="12.28515625" style="28" customWidth="1"/>
    <col min="7688" max="7923" width="9.140625" style="28"/>
    <col min="7924" max="7924" width="3.140625" style="28" customWidth="1"/>
    <col min="7925" max="7925" width="3.28515625" style="28" customWidth="1"/>
    <col min="7926" max="7926" width="40.7109375" style="28" customWidth="1"/>
    <col min="7927" max="7929" width="14.28515625" style="28" customWidth="1"/>
    <col min="7930" max="7931" width="10.28515625" style="28" customWidth="1"/>
    <col min="7932" max="7933" width="14.140625" style="28" customWidth="1"/>
    <col min="7934" max="7934" width="15.85546875" style="28" customWidth="1"/>
    <col min="7935" max="7936" width="10.28515625" style="28" customWidth="1"/>
    <col min="7937" max="7937" width="12.28515625" style="28" customWidth="1"/>
    <col min="7938" max="7942" width="14.140625" style="28" customWidth="1"/>
    <col min="7943" max="7943" width="12.28515625" style="28" customWidth="1"/>
    <col min="7944" max="8179" width="9.140625" style="28"/>
    <col min="8180" max="8180" width="3.140625" style="28" customWidth="1"/>
    <col min="8181" max="8181" width="3.28515625" style="28" customWidth="1"/>
    <col min="8182" max="8182" width="40.7109375" style="28" customWidth="1"/>
    <col min="8183" max="8185" width="14.28515625" style="28" customWidth="1"/>
    <col min="8186" max="8187" width="10.28515625" style="28" customWidth="1"/>
    <col min="8188" max="8189" width="14.140625" style="28" customWidth="1"/>
    <col min="8190" max="8190" width="15.85546875" style="28" customWidth="1"/>
    <col min="8191" max="8192" width="10.28515625" style="28" customWidth="1"/>
    <col min="8193" max="8193" width="12.28515625" style="28" customWidth="1"/>
    <col min="8194" max="8198" width="14.140625" style="28" customWidth="1"/>
    <col min="8199" max="8199" width="12.28515625" style="28" customWidth="1"/>
    <col min="8200" max="8435" width="9.140625" style="28"/>
    <col min="8436" max="8436" width="3.140625" style="28" customWidth="1"/>
    <col min="8437" max="8437" width="3.28515625" style="28" customWidth="1"/>
    <col min="8438" max="8438" width="40.7109375" style="28" customWidth="1"/>
    <col min="8439" max="8441" width="14.28515625" style="28" customWidth="1"/>
    <col min="8442" max="8443" width="10.28515625" style="28" customWidth="1"/>
    <col min="8444" max="8445" width="14.140625" style="28" customWidth="1"/>
    <col min="8446" max="8446" width="15.85546875" style="28" customWidth="1"/>
    <col min="8447" max="8448" width="10.28515625" style="28" customWidth="1"/>
    <col min="8449" max="8449" width="12.28515625" style="28" customWidth="1"/>
    <col min="8450" max="8454" width="14.140625" style="28" customWidth="1"/>
    <col min="8455" max="8455" width="12.28515625" style="28" customWidth="1"/>
    <col min="8456" max="8691" width="9.140625" style="28"/>
    <col min="8692" max="8692" width="3.140625" style="28" customWidth="1"/>
    <col min="8693" max="8693" width="3.28515625" style="28" customWidth="1"/>
    <col min="8694" max="8694" width="40.7109375" style="28" customWidth="1"/>
    <col min="8695" max="8697" width="14.28515625" style="28" customWidth="1"/>
    <col min="8698" max="8699" width="10.28515625" style="28" customWidth="1"/>
    <col min="8700" max="8701" width="14.140625" style="28" customWidth="1"/>
    <col min="8702" max="8702" width="15.85546875" style="28" customWidth="1"/>
    <col min="8703" max="8704" width="10.28515625" style="28" customWidth="1"/>
    <col min="8705" max="8705" width="12.28515625" style="28" customWidth="1"/>
    <col min="8706" max="8710" width="14.140625" style="28" customWidth="1"/>
    <col min="8711" max="8711" width="12.28515625" style="28" customWidth="1"/>
    <col min="8712" max="8947" width="9.140625" style="28"/>
    <col min="8948" max="8948" width="3.140625" style="28" customWidth="1"/>
    <col min="8949" max="8949" width="3.28515625" style="28" customWidth="1"/>
    <col min="8950" max="8950" width="40.7109375" style="28" customWidth="1"/>
    <col min="8951" max="8953" width="14.28515625" style="28" customWidth="1"/>
    <col min="8954" max="8955" width="10.28515625" style="28" customWidth="1"/>
    <col min="8956" max="8957" width="14.140625" style="28" customWidth="1"/>
    <col min="8958" max="8958" width="15.85546875" style="28" customWidth="1"/>
    <col min="8959" max="8960" width="10.28515625" style="28" customWidth="1"/>
    <col min="8961" max="8961" width="12.28515625" style="28" customWidth="1"/>
    <col min="8962" max="8966" width="14.140625" style="28" customWidth="1"/>
    <col min="8967" max="8967" width="12.28515625" style="28" customWidth="1"/>
    <col min="8968" max="9203" width="9.140625" style="28"/>
    <col min="9204" max="9204" width="3.140625" style="28" customWidth="1"/>
    <col min="9205" max="9205" width="3.28515625" style="28" customWidth="1"/>
    <col min="9206" max="9206" width="40.7109375" style="28" customWidth="1"/>
    <col min="9207" max="9209" width="14.28515625" style="28" customWidth="1"/>
    <col min="9210" max="9211" width="10.28515625" style="28" customWidth="1"/>
    <col min="9212" max="9213" width="14.140625" style="28" customWidth="1"/>
    <col min="9214" max="9214" width="15.85546875" style="28" customWidth="1"/>
    <col min="9215" max="9216" width="10.28515625" style="28" customWidth="1"/>
    <col min="9217" max="9217" width="12.28515625" style="28" customWidth="1"/>
    <col min="9218" max="9222" width="14.140625" style="28" customWidth="1"/>
    <col min="9223" max="9223" width="12.28515625" style="28" customWidth="1"/>
    <col min="9224" max="9459" width="9.140625" style="28"/>
    <col min="9460" max="9460" width="3.140625" style="28" customWidth="1"/>
    <col min="9461" max="9461" width="3.28515625" style="28" customWidth="1"/>
    <col min="9462" max="9462" width="40.7109375" style="28" customWidth="1"/>
    <col min="9463" max="9465" width="14.28515625" style="28" customWidth="1"/>
    <col min="9466" max="9467" width="10.28515625" style="28" customWidth="1"/>
    <col min="9468" max="9469" width="14.140625" style="28" customWidth="1"/>
    <col min="9470" max="9470" width="15.85546875" style="28" customWidth="1"/>
    <col min="9471" max="9472" width="10.28515625" style="28" customWidth="1"/>
    <col min="9473" max="9473" width="12.28515625" style="28" customWidth="1"/>
    <col min="9474" max="9478" width="14.140625" style="28" customWidth="1"/>
    <col min="9479" max="9479" width="12.28515625" style="28" customWidth="1"/>
    <col min="9480" max="9715" width="9.140625" style="28"/>
    <col min="9716" max="9716" width="3.140625" style="28" customWidth="1"/>
    <col min="9717" max="9717" width="3.28515625" style="28" customWidth="1"/>
    <col min="9718" max="9718" width="40.7109375" style="28" customWidth="1"/>
    <col min="9719" max="9721" width="14.28515625" style="28" customWidth="1"/>
    <col min="9722" max="9723" width="10.28515625" style="28" customWidth="1"/>
    <col min="9724" max="9725" width="14.140625" style="28" customWidth="1"/>
    <col min="9726" max="9726" width="15.85546875" style="28" customWidth="1"/>
    <col min="9727" max="9728" width="10.28515625" style="28" customWidth="1"/>
    <col min="9729" max="9729" width="12.28515625" style="28" customWidth="1"/>
    <col min="9730" max="9734" width="14.140625" style="28" customWidth="1"/>
    <col min="9735" max="9735" width="12.28515625" style="28" customWidth="1"/>
    <col min="9736" max="9971" width="9.140625" style="28"/>
    <col min="9972" max="9972" width="3.140625" style="28" customWidth="1"/>
    <col min="9973" max="9973" width="3.28515625" style="28" customWidth="1"/>
    <col min="9974" max="9974" width="40.7109375" style="28" customWidth="1"/>
    <col min="9975" max="9977" width="14.28515625" style="28" customWidth="1"/>
    <col min="9978" max="9979" width="10.28515625" style="28" customWidth="1"/>
    <col min="9980" max="9981" width="14.140625" style="28" customWidth="1"/>
    <col min="9982" max="9982" width="15.85546875" style="28" customWidth="1"/>
    <col min="9983" max="9984" width="10.28515625" style="28" customWidth="1"/>
    <col min="9985" max="9985" width="12.28515625" style="28" customWidth="1"/>
    <col min="9986" max="9990" width="14.140625" style="28" customWidth="1"/>
    <col min="9991" max="9991" width="12.28515625" style="28" customWidth="1"/>
    <col min="9992" max="10227" width="9.140625" style="28"/>
    <col min="10228" max="10228" width="3.140625" style="28" customWidth="1"/>
    <col min="10229" max="10229" width="3.28515625" style="28" customWidth="1"/>
    <col min="10230" max="10230" width="40.7109375" style="28" customWidth="1"/>
    <col min="10231" max="10233" width="14.28515625" style="28" customWidth="1"/>
    <col min="10234" max="10235" width="10.28515625" style="28" customWidth="1"/>
    <col min="10236" max="10237" width="14.140625" style="28" customWidth="1"/>
    <col min="10238" max="10238" width="15.85546875" style="28" customWidth="1"/>
    <col min="10239" max="10240" width="10.28515625" style="28" customWidth="1"/>
    <col min="10241" max="10241" width="12.28515625" style="28" customWidth="1"/>
    <col min="10242" max="10246" width="14.140625" style="28" customWidth="1"/>
    <col min="10247" max="10247" width="12.28515625" style="28" customWidth="1"/>
    <col min="10248" max="10483" width="9.140625" style="28"/>
    <col min="10484" max="10484" width="3.140625" style="28" customWidth="1"/>
    <col min="10485" max="10485" width="3.28515625" style="28" customWidth="1"/>
    <col min="10486" max="10486" width="40.7109375" style="28" customWidth="1"/>
    <col min="10487" max="10489" width="14.28515625" style="28" customWidth="1"/>
    <col min="10490" max="10491" width="10.28515625" style="28" customWidth="1"/>
    <col min="10492" max="10493" width="14.140625" style="28" customWidth="1"/>
    <col min="10494" max="10494" width="15.85546875" style="28" customWidth="1"/>
    <col min="10495" max="10496" width="10.28515625" style="28" customWidth="1"/>
    <col min="10497" max="10497" width="12.28515625" style="28" customWidth="1"/>
    <col min="10498" max="10502" width="14.140625" style="28" customWidth="1"/>
    <col min="10503" max="10503" width="12.28515625" style="28" customWidth="1"/>
    <col min="10504" max="10739" width="9.140625" style="28"/>
    <col min="10740" max="10740" width="3.140625" style="28" customWidth="1"/>
    <col min="10741" max="10741" width="3.28515625" style="28" customWidth="1"/>
    <col min="10742" max="10742" width="40.7109375" style="28" customWidth="1"/>
    <col min="10743" max="10745" width="14.28515625" style="28" customWidth="1"/>
    <col min="10746" max="10747" width="10.28515625" style="28" customWidth="1"/>
    <col min="10748" max="10749" width="14.140625" style="28" customWidth="1"/>
    <col min="10750" max="10750" width="15.85546875" style="28" customWidth="1"/>
    <col min="10751" max="10752" width="10.28515625" style="28" customWidth="1"/>
    <col min="10753" max="10753" width="12.28515625" style="28" customWidth="1"/>
    <col min="10754" max="10758" width="14.140625" style="28" customWidth="1"/>
    <col min="10759" max="10759" width="12.28515625" style="28" customWidth="1"/>
    <col min="10760" max="10995" width="9.140625" style="28"/>
    <col min="10996" max="10996" width="3.140625" style="28" customWidth="1"/>
    <col min="10997" max="10997" width="3.28515625" style="28" customWidth="1"/>
    <col min="10998" max="10998" width="40.7109375" style="28" customWidth="1"/>
    <col min="10999" max="11001" width="14.28515625" style="28" customWidth="1"/>
    <col min="11002" max="11003" width="10.28515625" style="28" customWidth="1"/>
    <col min="11004" max="11005" width="14.140625" style="28" customWidth="1"/>
    <col min="11006" max="11006" width="15.85546875" style="28" customWidth="1"/>
    <col min="11007" max="11008" width="10.28515625" style="28" customWidth="1"/>
    <col min="11009" max="11009" width="12.28515625" style="28" customWidth="1"/>
    <col min="11010" max="11014" width="14.140625" style="28" customWidth="1"/>
    <col min="11015" max="11015" width="12.28515625" style="28" customWidth="1"/>
    <col min="11016" max="11251" width="9.140625" style="28"/>
    <col min="11252" max="11252" width="3.140625" style="28" customWidth="1"/>
    <col min="11253" max="11253" width="3.28515625" style="28" customWidth="1"/>
    <col min="11254" max="11254" width="40.7109375" style="28" customWidth="1"/>
    <col min="11255" max="11257" width="14.28515625" style="28" customWidth="1"/>
    <col min="11258" max="11259" width="10.28515625" style="28" customWidth="1"/>
    <col min="11260" max="11261" width="14.140625" style="28" customWidth="1"/>
    <col min="11262" max="11262" width="15.85546875" style="28" customWidth="1"/>
    <col min="11263" max="11264" width="10.28515625" style="28" customWidth="1"/>
    <col min="11265" max="11265" width="12.28515625" style="28" customWidth="1"/>
    <col min="11266" max="11270" width="14.140625" style="28" customWidth="1"/>
    <col min="11271" max="11271" width="12.28515625" style="28" customWidth="1"/>
    <col min="11272" max="11507" width="9.140625" style="28"/>
    <col min="11508" max="11508" width="3.140625" style="28" customWidth="1"/>
    <col min="11509" max="11509" width="3.28515625" style="28" customWidth="1"/>
    <col min="11510" max="11510" width="40.7109375" style="28" customWidth="1"/>
    <col min="11511" max="11513" width="14.28515625" style="28" customWidth="1"/>
    <col min="11514" max="11515" width="10.28515625" style="28" customWidth="1"/>
    <col min="11516" max="11517" width="14.140625" style="28" customWidth="1"/>
    <col min="11518" max="11518" width="15.85546875" style="28" customWidth="1"/>
    <col min="11519" max="11520" width="10.28515625" style="28" customWidth="1"/>
    <col min="11521" max="11521" width="12.28515625" style="28" customWidth="1"/>
    <col min="11522" max="11526" width="14.140625" style="28" customWidth="1"/>
    <col min="11527" max="11527" width="12.28515625" style="28" customWidth="1"/>
    <col min="11528" max="11763" width="9.140625" style="28"/>
    <col min="11764" max="11764" width="3.140625" style="28" customWidth="1"/>
    <col min="11765" max="11765" width="3.28515625" style="28" customWidth="1"/>
    <col min="11766" max="11766" width="40.7109375" style="28" customWidth="1"/>
    <col min="11767" max="11769" width="14.28515625" style="28" customWidth="1"/>
    <col min="11770" max="11771" width="10.28515625" style="28" customWidth="1"/>
    <col min="11772" max="11773" width="14.140625" style="28" customWidth="1"/>
    <col min="11774" max="11774" width="15.85546875" style="28" customWidth="1"/>
    <col min="11775" max="11776" width="10.28515625" style="28" customWidth="1"/>
    <col min="11777" max="11777" width="12.28515625" style="28" customWidth="1"/>
    <col min="11778" max="11782" width="14.140625" style="28" customWidth="1"/>
    <col min="11783" max="11783" width="12.28515625" style="28" customWidth="1"/>
    <col min="11784" max="12019" width="9.140625" style="28"/>
    <col min="12020" max="12020" width="3.140625" style="28" customWidth="1"/>
    <col min="12021" max="12021" width="3.28515625" style="28" customWidth="1"/>
    <col min="12022" max="12022" width="40.7109375" style="28" customWidth="1"/>
    <col min="12023" max="12025" width="14.28515625" style="28" customWidth="1"/>
    <col min="12026" max="12027" width="10.28515625" style="28" customWidth="1"/>
    <col min="12028" max="12029" width="14.140625" style="28" customWidth="1"/>
    <col min="12030" max="12030" width="15.85546875" style="28" customWidth="1"/>
    <col min="12031" max="12032" width="10.28515625" style="28" customWidth="1"/>
    <col min="12033" max="12033" width="12.28515625" style="28" customWidth="1"/>
    <col min="12034" max="12038" width="14.140625" style="28" customWidth="1"/>
    <col min="12039" max="12039" width="12.28515625" style="28" customWidth="1"/>
    <col min="12040" max="12275" width="9.140625" style="28"/>
    <col min="12276" max="12276" width="3.140625" style="28" customWidth="1"/>
    <col min="12277" max="12277" width="3.28515625" style="28" customWidth="1"/>
    <col min="12278" max="12278" width="40.7109375" style="28" customWidth="1"/>
    <col min="12279" max="12281" width="14.28515625" style="28" customWidth="1"/>
    <col min="12282" max="12283" width="10.28515625" style="28" customWidth="1"/>
    <col min="12284" max="12285" width="14.140625" style="28" customWidth="1"/>
    <col min="12286" max="12286" width="15.85546875" style="28" customWidth="1"/>
    <col min="12287" max="12288" width="10.28515625" style="28" customWidth="1"/>
    <col min="12289" max="12289" width="12.28515625" style="28" customWidth="1"/>
    <col min="12290" max="12294" width="14.140625" style="28" customWidth="1"/>
    <col min="12295" max="12295" width="12.28515625" style="28" customWidth="1"/>
    <col min="12296" max="12531" width="9.140625" style="28"/>
    <col min="12532" max="12532" width="3.140625" style="28" customWidth="1"/>
    <col min="12533" max="12533" width="3.28515625" style="28" customWidth="1"/>
    <col min="12534" max="12534" width="40.7109375" style="28" customWidth="1"/>
    <col min="12535" max="12537" width="14.28515625" style="28" customWidth="1"/>
    <col min="12538" max="12539" width="10.28515625" style="28" customWidth="1"/>
    <col min="12540" max="12541" width="14.140625" style="28" customWidth="1"/>
    <col min="12542" max="12542" width="15.85546875" style="28" customWidth="1"/>
    <col min="12543" max="12544" width="10.28515625" style="28" customWidth="1"/>
    <col min="12545" max="12545" width="12.28515625" style="28" customWidth="1"/>
    <col min="12546" max="12550" width="14.140625" style="28" customWidth="1"/>
    <col min="12551" max="12551" width="12.28515625" style="28" customWidth="1"/>
    <col min="12552" max="12787" width="9.140625" style="28"/>
    <col min="12788" max="12788" width="3.140625" style="28" customWidth="1"/>
    <col min="12789" max="12789" width="3.28515625" style="28" customWidth="1"/>
    <col min="12790" max="12790" width="40.7109375" style="28" customWidth="1"/>
    <col min="12791" max="12793" width="14.28515625" style="28" customWidth="1"/>
    <col min="12794" max="12795" width="10.28515625" style="28" customWidth="1"/>
    <col min="12796" max="12797" width="14.140625" style="28" customWidth="1"/>
    <col min="12798" max="12798" width="15.85546875" style="28" customWidth="1"/>
    <col min="12799" max="12800" width="10.28515625" style="28" customWidth="1"/>
    <col min="12801" max="12801" width="12.28515625" style="28" customWidth="1"/>
    <col min="12802" max="12806" width="14.140625" style="28" customWidth="1"/>
    <col min="12807" max="12807" width="12.28515625" style="28" customWidth="1"/>
    <col min="12808" max="13043" width="9.140625" style="28"/>
    <col min="13044" max="13044" width="3.140625" style="28" customWidth="1"/>
    <col min="13045" max="13045" width="3.28515625" style="28" customWidth="1"/>
    <col min="13046" max="13046" width="40.7109375" style="28" customWidth="1"/>
    <col min="13047" max="13049" width="14.28515625" style="28" customWidth="1"/>
    <col min="13050" max="13051" width="10.28515625" style="28" customWidth="1"/>
    <col min="13052" max="13053" width="14.140625" style="28" customWidth="1"/>
    <col min="13054" max="13054" width="15.85546875" style="28" customWidth="1"/>
    <col min="13055" max="13056" width="10.28515625" style="28" customWidth="1"/>
    <col min="13057" max="13057" width="12.28515625" style="28" customWidth="1"/>
    <col min="13058" max="13062" width="14.140625" style="28" customWidth="1"/>
    <col min="13063" max="13063" width="12.28515625" style="28" customWidth="1"/>
    <col min="13064" max="13299" width="9.140625" style="28"/>
    <col min="13300" max="13300" width="3.140625" style="28" customWidth="1"/>
    <col min="13301" max="13301" width="3.28515625" style="28" customWidth="1"/>
    <col min="13302" max="13302" width="40.7109375" style="28" customWidth="1"/>
    <col min="13303" max="13305" width="14.28515625" style="28" customWidth="1"/>
    <col min="13306" max="13307" width="10.28515625" style="28" customWidth="1"/>
    <col min="13308" max="13309" width="14.140625" style="28" customWidth="1"/>
    <col min="13310" max="13310" width="15.85546875" style="28" customWidth="1"/>
    <col min="13311" max="13312" width="10.28515625" style="28" customWidth="1"/>
    <col min="13313" max="13313" width="12.28515625" style="28" customWidth="1"/>
    <col min="13314" max="13318" width="14.140625" style="28" customWidth="1"/>
    <col min="13319" max="13319" width="12.28515625" style="28" customWidth="1"/>
    <col min="13320" max="13555" width="9.140625" style="28"/>
    <col min="13556" max="13556" width="3.140625" style="28" customWidth="1"/>
    <col min="13557" max="13557" width="3.28515625" style="28" customWidth="1"/>
    <col min="13558" max="13558" width="40.7109375" style="28" customWidth="1"/>
    <col min="13559" max="13561" width="14.28515625" style="28" customWidth="1"/>
    <col min="13562" max="13563" width="10.28515625" style="28" customWidth="1"/>
    <col min="13564" max="13565" width="14.140625" style="28" customWidth="1"/>
    <col min="13566" max="13566" width="15.85546875" style="28" customWidth="1"/>
    <col min="13567" max="13568" width="10.28515625" style="28" customWidth="1"/>
    <col min="13569" max="13569" width="12.28515625" style="28" customWidth="1"/>
    <col min="13570" max="13574" width="14.140625" style="28" customWidth="1"/>
    <col min="13575" max="13575" width="12.28515625" style="28" customWidth="1"/>
    <col min="13576" max="13811" width="9.140625" style="28"/>
    <col min="13812" max="13812" width="3.140625" style="28" customWidth="1"/>
    <col min="13813" max="13813" width="3.28515625" style="28" customWidth="1"/>
    <col min="13814" max="13814" width="40.7109375" style="28" customWidth="1"/>
    <col min="13815" max="13817" width="14.28515625" style="28" customWidth="1"/>
    <col min="13818" max="13819" width="10.28515625" style="28" customWidth="1"/>
    <col min="13820" max="13821" width="14.140625" style="28" customWidth="1"/>
    <col min="13822" max="13822" width="15.85546875" style="28" customWidth="1"/>
    <col min="13823" max="13824" width="10.28515625" style="28" customWidth="1"/>
    <col min="13825" max="13825" width="12.28515625" style="28" customWidth="1"/>
    <col min="13826" max="13830" width="14.140625" style="28" customWidth="1"/>
    <col min="13831" max="13831" width="12.28515625" style="28" customWidth="1"/>
    <col min="13832" max="14067" width="9.140625" style="28"/>
    <col min="14068" max="14068" width="3.140625" style="28" customWidth="1"/>
    <col min="14069" max="14069" width="3.28515625" style="28" customWidth="1"/>
    <col min="14070" max="14070" width="40.7109375" style="28" customWidth="1"/>
    <col min="14071" max="14073" width="14.28515625" style="28" customWidth="1"/>
    <col min="14074" max="14075" width="10.28515625" style="28" customWidth="1"/>
    <col min="14076" max="14077" width="14.140625" style="28" customWidth="1"/>
    <col min="14078" max="14078" width="15.85546875" style="28" customWidth="1"/>
    <col min="14079" max="14080" width="10.28515625" style="28" customWidth="1"/>
    <col min="14081" max="14081" width="12.28515625" style="28" customWidth="1"/>
    <col min="14082" max="14086" width="14.140625" style="28" customWidth="1"/>
    <col min="14087" max="14087" width="12.28515625" style="28" customWidth="1"/>
    <col min="14088" max="14323" width="9.140625" style="28"/>
    <col min="14324" max="14324" width="3.140625" style="28" customWidth="1"/>
    <col min="14325" max="14325" width="3.28515625" style="28" customWidth="1"/>
    <col min="14326" max="14326" width="40.7109375" style="28" customWidth="1"/>
    <col min="14327" max="14329" width="14.28515625" style="28" customWidth="1"/>
    <col min="14330" max="14331" width="10.28515625" style="28" customWidth="1"/>
    <col min="14332" max="14333" width="14.140625" style="28" customWidth="1"/>
    <col min="14334" max="14334" width="15.85546875" style="28" customWidth="1"/>
    <col min="14335" max="14336" width="10.28515625" style="28" customWidth="1"/>
    <col min="14337" max="14337" width="12.28515625" style="28" customWidth="1"/>
    <col min="14338" max="14342" width="14.140625" style="28" customWidth="1"/>
    <col min="14343" max="14343" width="12.28515625" style="28" customWidth="1"/>
    <col min="14344" max="14579" width="9.140625" style="28"/>
    <col min="14580" max="14580" width="3.140625" style="28" customWidth="1"/>
    <col min="14581" max="14581" width="3.28515625" style="28" customWidth="1"/>
    <col min="14582" max="14582" width="40.7109375" style="28" customWidth="1"/>
    <col min="14583" max="14585" width="14.28515625" style="28" customWidth="1"/>
    <col min="14586" max="14587" width="10.28515625" style="28" customWidth="1"/>
    <col min="14588" max="14589" width="14.140625" style="28" customWidth="1"/>
    <col min="14590" max="14590" width="15.85546875" style="28" customWidth="1"/>
    <col min="14591" max="14592" width="10.28515625" style="28" customWidth="1"/>
    <col min="14593" max="14593" width="12.28515625" style="28" customWidth="1"/>
    <col min="14594" max="14598" width="14.140625" style="28" customWidth="1"/>
    <col min="14599" max="14599" width="12.28515625" style="28" customWidth="1"/>
    <col min="14600" max="14835" width="9.140625" style="28"/>
    <col min="14836" max="14836" width="3.140625" style="28" customWidth="1"/>
    <col min="14837" max="14837" width="3.28515625" style="28" customWidth="1"/>
    <col min="14838" max="14838" width="40.7109375" style="28" customWidth="1"/>
    <col min="14839" max="14841" width="14.28515625" style="28" customWidth="1"/>
    <col min="14842" max="14843" width="10.28515625" style="28" customWidth="1"/>
    <col min="14844" max="14845" width="14.140625" style="28" customWidth="1"/>
    <col min="14846" max="14846" width="15.85546875" style="28" customWidth="1"/>
    <col min="14847" max="14848" width="10.28515625" style="28" customWidth="1"/>
    <col min="14849" max="14849" width="12.28515625" style="28" customWidth="1"/>
    <col min="14850" max="14854" width="14.140625" style="28" customWidth="1"/>
    <col min="14855" max="14855" width="12.28515625" style="28" customWidth="1"/>
    <col min="14856" max="15091" width="9.140625" style="28"/>
    <col min="15092" max="15092" width="3.140625" style="28" customWidth="1"/>
    <col min="15093" max="15093" width="3.28515625" style="28" customWidth="1"/>
    <col min="15094" max="15094" width="40.7109375" style="28" customWidth="1"/>
    <col min="15095" max="15097" width="14.28515625" style="28" customWidth="1"/>
    <col min="15098" max="15099" width="10.28515625" style="28" customWidth="1"/>
    <col min="15100" max="15101" width="14.140625" style="28" customWidth="1"/>
    <col min="15102" max="15102" width="15.85546875" style="28" customWidth="1"/>
    <col min="15103" max="15104" width="10.28515625" style="28" customWidth="1"/>
    <col min="15105" max="15105" width="12.28515625" style="28" customWidth="1"/>
    <col min="15106" max="15110" width="14.140625" style="28" customWidth="1"/>
    <col min="15111" max="15111" width="12.28515625" style="28" customWidth="1"/>
    <col min="15112" max="15347" width="9.140625" style="28"/>
    <col min="15348" max="15348" width="3.140625" style="28" customWidth="1"/>
    <col min="15349" max="15349" width="3.28515625" style="28" customWidth="1"/>
    <col min="15350" max="15350" width="40.7109375" style="28" customWidth="1"/>
    <col min="15351" max="15353" width="14.28515625" style="28" customWidth="1"/>
    <col min="15354" max="15355" width="10.28515625" style="28" customWidth="1"/>
    <col min="15356" max="15357" width="14.140625" style="28" customWidth="1"/>
    <col min="15358" max="15358" width="15.85546875" style="28" customWidth="1"/>
    <col min="15359" max="15360" width="10.28515625" style="28" customWidth="1"/>
    <col min="15361" max="15361" width="12.28515625" style="28" customWidth="1"/>
    <col min="15362" max="15366" width="14.140625" style="28" customWidth="1"/>
    <col min="15367" max="15367" width="12.28515625" style="28" customWidth="1"/>
    <col min="15368" max="15603" width="9.140625" style="28"/>
    <col min="15604" max="15604" width="3.140625" style="28" customWidth="1"/>
    <col min="15605" max="15605" width="3.28515625" style="28" customWidth="1"/>
    <col min="15606" max="15606" width="40.7109375" style="28" customWidth="1"/>
    <col min="15607" max="15609" width="14.28515625" style="28" customWidth="1"/>
    <col min="15610" max="15611" width="10.28515625" style="28" customWidth="1"/>
    <col min="15612" max="15613" width="14.140625" style="28" customWidth="1"/>
    <col min="15614" max="15614" width="15.85546875" style="28" customWidth="1"/>
    <col min="15615" max="15616" width="10.28515625" style="28" customWidth="1"/>
    <col min="15617" max="15617" width="12.28515625" style="28" customWidth="1"/>
    <col min="15618" max="15622" width="14.140625" style="28" customWidth="1"/>
    <col min="15623" max="15623" width="12.28515625" style="28" customWidth="1"/>
    <col min="15624" max="15859" width="9.140625" style="28"/>
    <col min="15860" max="15860" width="3.140625" style="28" customWidth="1"/>
    <col min="15861" max="15861" width="3.28515625" style="28" customWidth="1"/>
    <col min="15862" max="15862" width="40.7109375" style="28" customWidth="1"/>
    <col min="15863" max="15865" width="14.28515625" style="28" customWidth="1"/>
    <col min="15866" max="15867" width="10.28515625" style="28" customWidth="1"/>
    <col min="15868" max="15869" width="14.140625" style="28" customWidth="1"/>
    <col min="15870" max="15870" width="15.85546875" style="28" customWidth="1"/>
    <col min="15871" max="15872" width="10.28515625" style="28" customWidth="1"/>
    <col min="15873" max="15873" width="12.28515625" style="28" customWidth="1"/>
    <col min="15874" max="15878" width="14.140625" style="28" customWidth="1"/>
    <col min="15879" max="15879" width="12.28515625" style="28" customWidth="1"/>
    <col min="15880" max="16115" width="9.140625" style="28"/>
    <col min="16116" max="16116" width="3.140625" style="28" customWidth="1"/>
    <col min="16117" max="16117" width="3.28515625" style="28" customWidth="1"/>
    <col min="16118" max="16118" width="40.7109375" style="28" customWidth="1"/>
    <col min="16119" max="16121" width="14.28515625" style="28" customWidth="1"/>
    <col min="16122" max="16123" width="10.28515625" style="28" customWidth="1"/>
    <col min="16124" max="16125" width="14.140625" style="28" customWidth="1"/>
    <col min="16126" max="16126" width="15.85546875" style="28" customWidth="1"/>
    <col min="16127" max="16128" width="10.28515625" style="28" customWidth="1"/>
    <col min="16129" max="16129" width="12.28515625" style="28" customWidth="1"/>
    <col min="16130" max="16134" width="14.140625" style="28" customWidth="1"/>
    <col min="16135" max="16135" width="12.28515625" style="28" customWidth="1"/>
    <col min="16136" max="16384" width="9.140625" style="28"/>
  </cols>
  <sheetData>
    <row r="1" spans="1:7" s="91" customFormat="1" ht="14.1" customHeight="1" x14ac:dyDescent="0.25">
      <c r="A1" s="968" t="str">
        <f>'Other Asset'!A1:G1</f>
        <v>NAME OF INSURANCE COMPANY</v>
      </c>
      <c r="B1" s="968"/>
      <c r="C1" s="968"/>
      <c r="D1" s="968"/>
      <c r="E1" s="968"/>
      <c r="F1" s="968"/>
      <c r="G1" s="968"/>
    </row>
    <row r="2" spans="1:7" s="91" customFormat="1" ht="14.1" customHeight="1" x14ac:dyDescent="0.25">
      <c r="A2" s="968" t="str">
        <f>'Other Asset'!A2:G2</f>
        <v>STATEMENT OF CAPITAL, RESERVES AND SURPLUS INVESTMENTS</v>
      </c>
      <c r="B2" s="968"/>
      <c r="C2" s="968"/>
      <c r="D2" s="968"/>
      <c r="E2" s="968"/>
      <c r="F2" s="968"/>
      <c r="G2" s="968"/>
    </row>
    <row r="3" spans="1:7" s="91" customFormat="1" ht="14.1" customHeight="1" x14ac:dyDescent="0.25">
      <c r="A3" s="968" t="str">
        <f>'Other Asset'!A3:G3</f>
        <v>AS OF DATE</v>
      </c>
      <c r="B3" s="968"/>
      <c r="C3" s="968"/>
      <c r="D3" s="968"/>
      <c r="E3" s="968"/>
      <c r="F3" s="968"/>
      <c r="G3" s="968"/>
    </row>
    <row r="4" spans="1:7" s="91" customFormat="1" ht="14.1" customHeight="1" x14ac:dyDescent="0.25">
      <c r="A4" s="745"/>
      <c r="B4" s="745"/>
      <c r="C4" s="745"/>
      <c r="D4" s="745"/>
      <c r="E4" s="745"/>
      <c r="F4" s="745"/>
      <c r="G4" s="745"/>
    </row>
    <row r="5" spans="1:7" s="91" customFormat="1" ht="14.1" customHeight="1" thickBot="1" x14ac:dyDescent="0.25">
      <c r="A5" s="93"/>
      <c r="B5" s="24"/>
      <c r="C5" s="93"/>
      <c r="D5" s="94"/>
      <c r="E5" s="94"/>
      <c r="F5" s="94"/>
      <c r="G5" s="94"/>
    </row>
    <row r="6" spans="1:7" s="123" customFormat="1" ht="12.75" customHeight="1" x14ac:dyDescent="0.25">
      <c r="A6" s="894" t="s">
        <v>113</v>
      </c>
      <c r="B6" s="895"/>
      <c r="C6" s="896"/>
      <c r="D6" s="1069" t="s">
        <v>397</v>
      </c>
      <c r="E6" s="1070"/>
      <c r="F6" s="1070"/>
      <c r="G6" s="1071"/>
    </row>
    <row r="7" spans="1:7" s="123" customFormat="1" ht="12.75" customHeight="1" x14ac:dyDescent="0.25">
      <c r="A7" s="997"/>
      <c r="B7" s="1061"/>
      <c r="C7" s="998"/>
      <c r="D7" s="704" t="s">
        <v>114</v>
      </c>
      <c r="E7" s="688" t="s">
        <v>115</v>
      </c>
      <c r="F7" s="704" t="s">
        <v>114</v>
      </c>
      <c r="G7" s="688" t="s">
        <v>115</v>
      </c>
    </row>
    <row r="8" spans="1:7" s="123" customFormat="1" ht="12.75" customHeight="1" x14ac:dyDescent="0.25">
      <c r="A8" s="997"/>
      <c r="B8" s="1061"/>
      <c r="C8" s="998"/>
      <c r="D8" s="1065" t="s">
        <v>391</v>
      </c>
      <c r="E8" s="1067" t="s">
        <v>391</v>
      </c>
      <c r="F8" s="1065" t="s">
        <v>392</v>
      </c>
      <c r="G8" s="1065" t="s">
        <v>392</v>
      </c>
    </row>
    <row r="9" spans="1:7" s="123" customFormat="1" ht="12.75" customHeight="1" x14ac:dyDescent="0.25">
      <c r="A9" s="997"/>
      <c r="B9" s="1061"/>
      <c r="C9" s="998"/>
      <c r="D9" s="1066"/>
      <c r="E9" s="1067"/>
      <c r="F9" s="1066"/>
      <c r="G9" s="1066"/>
    </row>
    <row r="10" spans="1:7" s="123" customFormat="1" ht="12.75" customHeight="1" x14ac:dyDescent="0.25">
      <c r="A10" s="997"/>
      <c r="B10" s="1061"/>
      <c r="C10" s="998"/>
      <c r="D10" s="1066"/>
      <c r="E10" s="1067"/>
      <c r="F10" s="1066"/>
      <c r="G10" s="1066"/>
    </row>
    <row r="11" spans="1:7" s="123" customFormat="1" ht="12.75" customHeight="1" thickBot="1" x14ac:dyDescent="0.3">
      <c r="A11" s="1062"/>
      <c r="B11" s="1063"/>
      <c r="C11" s="1064"/>
      <c r="D11" s="991"/>
      <c r="E11" s="1068"/>
      <c r="F11" s="991"/>
      <c r="G11" s="991"/>
    </row>
    <row r="12" spans="1:7" ht="12.75" customHeight="1" x14ac:dyDescent="0.2">
      <c r="A12" s="124"/>
      <c r="B12" s="125"/>
      <c r="C12" s="31"/>
      <c r="D12" s="30"/>
      <c r="E12" s="30"/>
      <c r="F12" s="30"/>
      <c r="G12" s="30"/>
    </row>
    <row r="13" spans="1:7" ht="12.75" customHeight="1" x14ac:dyDescent="0.2">
      <c r="A13" s="127" t="s">
        <v>116</v>
      </c>
      <c r="B13" s="128"/>
      <c r="C13" s="36"/>
      <c r="D13" s="37"/>
      <c r="E13" s="37"/>
      <c r="F13" s="37"/>
      <c r="G13" s="37"/>
    </row>
    <row r="14" spans="1:7" ht="12.75" customHeight="1" x14ac:dyDescent="0.2">
      <c r="A14" s="127"/>
      <c r="B14" s="128"/>
      <c r="C14" s="36"/>
      <c r="D14" s="37"/>
      <c r="E14" s="37"/>
      <c r="F14" s="37"/>
      <c r="G14" s="37"/>
    </row>
    <row r="15" spans="1:7" s="4" customFormat="1" ht="12.75" customHeight="1" x14ac:dyDescent="0.2">
      <c r="A15" s="127" t="s">
        <v>108</v>
      </c>
      <c r="B15" s="130"/>
      <c r="C15" s="35" t="s">
        <v>117</v>
      </c>
      <c r="D15" s="131"/>
      <c r="E15" s="131"/>
      <c r="F15" s="131"/>
      <c r="G15" s="131"/>
    </row>
    <row r="16" spans="1:7" ht="12.75" customHeight="1" x14ac:dyDescent="0.2">
      <c r="A16" s="132"/>
      <c r="B16" s="128">
        <v>1</v>
      </c>
      <c r="C16" s="40"/>
      <c r="D16" s="40"/>
      <c r="E16" s="40"/>
      <c r="F16" s="40"/>
      <c r="G16" s="133"/>
    </row>
    <row r="17" spans="1:7" ht="12.75" customHeight="1" x14ac:dyDescent="0.2">
      <c r="A17" s="132"/>
      <c r="B17" s="128">
        <v>2</v>
      </c>
      <c r="C17" s="44"/>
      <c r="D17" s="135"/>
      <c r="E17" s="135"/>
      <c r="F17" s="135"/>
      <c r="G17" s="135"/>
    </row>
    <row r="18" spans="1:7" ht="12.75" customHeight="1" x14ac:dyDescent="0.2">
      <c r="A18" s="132"/>
      <c r="B18" s="128">
        <v>3</v>
      </c>
      <c r="C18" s="44"/>
      <c r="D18" s="135"/>
      <c r="E18" s="135"/>
      <c r="F18" s="135"/>
      <c r="G18" s="135"/>
    </row>
    <row r="19" spans="1:7" ht="12.75" customHeight="1" x14ac:dyDescent="0.2">
      <c r="A19" s="132"/>
      <c r="B19" s="128"/>
      <c r="C19" s="36"/>
      <c r="D19" s="30"/>
      <c r="E19" s="30"/>
      <c r="F19" s="30"/>
      <c r="G19" s="30"/>
    </row>
    <row r="20" spans="1:7" s="4" customFormat="1" ht="12.75" customHeight="1" x14ac:dyDescent="0.2">
      <c r="A20" s="127" t="s">
        <v>110</v>
      </c>
      <c r="B20" s="130"/>
      <c r="C20" s="35" t="s">
        <v>118</v>
      </c>
      <c r="D20" s="131"/>
      <c r="E20" s="131"/>
      <c r="F20" s="131"/>
      <c r="G20" s="131"/>
    </row>
    <row r="21" spans="1:7" ht="12.75" customHeight="1" x14ac:dyDescent="0.2">
      <c r="A21" s="132"/>
      <c r="B21" s="128">
        <v>1</v>
      </c>
      <c r="C21" s="40"/>
      <c r="D21" s="40"/>
      <c r="E21" s="40"/>
      <c r="F21" s="40"/>
      <c r="G21" s="133"/>
    </row>
    <row r="22" spans="1:7" ht="12.75" customHeight="1" x14ac:dyDescent="0.2">
      <c r="A22" s="132"/>
      <c r="B22" s="128">
        <v>2</v>
      </c>
      <c r="C22" s="44"/>
      <c r="D22" s="135"/>
      <c r="E22" s="135"/>
      <c r="F22" s="135"/>
      <c r="G22" s="135"/>
    </row>
    <row r="23" spans="1:7" ht="12.75" customHeight="1" x14ac:dyDescent="0.2">
      <c r="A23" s="132"/>
      <c r="B23" s="128">
        <v>3</v>
      </c>
      <c r="C23" s="44"/>
      <c r="D23" s="135"/>
      <c r="E23" s="135"/>
      <c r="F23" s="135"/>
      <c r="G23" s="135"/>
    </row>
    <row r="24" spans="1:7" ht="12.75" customHeight="1" x14ac:dyDescent="0.2">
      <c r="A24" s="132"/>
      <c r="B24" s="128"/>
      <c r="C24" s="48"/>
      <c r="D24" s="136"/>
      <c r="E24" s="136"/>
      <c r="F24" s="136"/>
      <c r="G24" s="136"/>
    </row>
    <row r="25" spans="1:7" ht="12.75" customHeight="1" thickBot="1" x14ac:dyDescent="0.25">
      <c r="A25" s="132"/>
      <c r="B25" s="128"/>
      <c r="C25" s="36"/>
      <c r="D25" s="117"/>
      <c r="E25" s="117"/>
      <c r="F25" s="117"/>
      <c r="G25" s="117"/>
    </row>
    <row r="26" spans="1:7" s="4" customFormat="1" ht="12.75" customHeight="1" thickBot="1" x14ac:dyDescent="0.25">
      <c r="A26" s="127" t="s">
        <v>119</v>
      </c>
      <c r="B26" s="130"/>
      <c r="C26" s="35"/>
      <c r="D26" s="52">
        <f>SUM(D16:D23)</f>
        <v>0</v>
      </c>
      <c r="E26" s="52">
        <f>SUM(E16:E23)</f>
        <v>0</v>
      </c>
      <c r="F26" s="52">
        <f>SUM(F16:F23)</f>
        <v>0</v>
      </c>
      <c r="G26" s="52">
        <f>SUM(G16:G23)</f>
        <v>0</v>
      </c>
    </row>
    <row r="27" spans="1:7" ht="12.75" customHeight="1" x14ac:dyDescent="0.2">
      <c r="A27" s="132"/>
      <c r="B27" s="128"/>
      <c r="C27" s="36"/>
      <c r="D27" s="30"/>
      <c r="E27" s="30"/>
      <c r="F27" s="30"/>
      <c r="G27" s="30"/>
    </row>
    <row r="28" spans="1:7" ht="12.75" customHeight="1" x14ac:dyDescent="0.2">
      <c r="A28" s="127" t="s">
        <v>120</v>
      </c>
      <c r="B28" s="128"/>
      <c r="C28" s="36"/>
      <c r="D28" s="37"/>
      <c r="E28" s="37"/>
      <c r="F28" s="37"/>
      <c r="G28" s="37"/>
    </row>
    <row r="29" spans="1:7" ht="12.75" customHeight="1" x14ac:dyDescent="0.2">
      <c r="A29" s="132"/>
      <c r="B29" s="128"/>
      <c r="C29" s="36"/>
      <c r="D29" s="37"/>
      <c r="E29" s="37"/>
      <c r="F29" s="37"/>
      <c r="G29" s="37"/>
    </row>
    <row r="30" spans="1:7" s="4" customFormat="1" ht="12.75" customHeight="1" x14ac:dyDescent="0.2">
      <c r="A30" s="127" t="s">
        <v>108</v>
      </c>
      <c r="B30" s="130"/>
      <c r="C30" s="35" t="s">
        <v>117</v>
      </c>
      <c r="D30" s="131"/>
      <c r="E30" s="131"/>
      <c r="F30" s="131"/>
      <c r="G30" s="131"/>
    </row>
    <row r="31" spans="1:7" ht="12.75" customHeight="1" x14ac:dyDescent="0.2">
      <c r="A31" s="132"/>
      <c r="B31" s="128">
        <v>1</v>
      </c>
      <c r="C31" s="40"/>
      <c r="D31" s="40"/>
      <c r="E31" s="40"/>
      <c r="F31" s="40"/>
      <c r="G31" s="133"/>
    </row>
    <row r="32" spans="1:7" ht="12.75" customHeight="1" x14ac:dyDescent="0.2">
      <c r="A32" s="132"/>
      <c r="B32" s="128">
        <v>2</v>
      </c>
      <c r="C32" s="44"/>
      <c r="D32" s="135"/>
      <c r="E32" s="135"/>
      <c r="F32" s="135"/>
      <c r="G32" s="135"/>
    </row>
    <row r="33" spans="1:7" ht="12.75" customHeight="1" x14ac:dyDescent="0.2">
      <c r="A33" s="132"/>
      <c r="B33" s="128">
        <v>3</v>
      </c>
      <c r="C33" s="44"/>
      <c r="D33" s="135"/>
      <c r="E33" s="135"/>
      <c r="F33" s="135"/>
      <c r="G33" s="135"/>
    </row>
    <row r="34" spans="1:7" ht="12.75" customHeight="1" x14ac:dyDescent="0.2">
      <c r="A34" s="132"/>
      <c r="B34" s="128"/>
      <c r="C34" s="36"/>
      <c r="D34" s="30"/>
      <c r="E34" s="30"/>
      <c r="F34" s="30"/>
      <c r="G34" s="30"/>
    </row>
    <row r="35" spans="1:7" s="4" customFormat="1" ht="12.75" customHeight="1" x14ac:dyDescent="0.2">
      <c r="A35" s="127" t="s">
        <v>110</v>
      </c>
      <c r="B35" s="130"/>
      <c r="C35" s="35" t="s">
        <v>118</v>
      </c>
      <c r="D35" s="131"/>
      <c r="E35" s="131"/>
      <c r="F35" s="131"/>
      <c r="G35" s="131"/>
    </row>
    <row r="36" spans="1:7" ht="12.75" customHeight="1" x14ac:dyDescent="0.2">
      <c r="A36" s="132"/>
      <c r="B36" s="128">
        <v>1</v>
      </c>
      <c r="C36" s="36" t="s">
        <v>121</v>
      </c>
      <c r="D36" s="40"/>
      <c r="E36" s="40"/>
      <c r="F36" s="40"/>
      <c r="G36" s="133"/>
    </row>
    <row r="37" spans="1:7" ht="12.75" customHeight="1" x14ac:dyDescent="0.2">
      <c r="A37" s="132"/>
      <c r="B37" s="128">
        <v>2</v>
      </c>
      <c r="C37" s="36" t="s">
        <v>122</v>
      </c>
      <c r="D37" s="135"/>
      <c r="E37" s="135"/>
      <c r="F37" s="135"/>
      <c r="G37" s="135"/>
    </row>
    <row r="38" spans="1:7" ht="12.75" customHeight="1" x14ac:dyDescent="0.2">
      <c r="A38" s="132"/>
      <c r="B38" s="128">
        <v>3</v>
      </c>
      <c r="C38" s="104"/>
      <c r="D38" s="135"/>
      <c r="E38" s="135"/>
      <c r="F38" s="135"/>
      <c r="G38" s="135"/>
    </row>
    <row r="39" spans="1:7" ht="12.75" customHeight="1" x14ac:dyDescent="0.2">
      <c r="A39" s="132"/>
      <c r="B39" s="34"/>
      <c r="C39" s="31"/>
      <c r="D39" s="37"/>
      <c r="E39" s="37"/>
      <c r="F39" s="37"/>
      <c r="G39" s="37"/>
    </row>
    <row r="40" spans="1:7" ht="12.75" customHeight="1" thickBot="1" x14ac:dyDescent="0.25">
      <c r="A40" s="132"/>
      <c r="B40" s="34"/>
      <c r="C40" s="36"/>
      <c r="D40" s="117"/>
      <c r="E40" s="117"/>
      <c r="F40" s="117"/>
      <c r="G40" s="117"/>
    </row>
    <row r="41" spans="1:7" s="4" customFormat="1" ht="12.75" customHeight="1" thickBot="1" x14ac:dyDescent="0.3">
      <c r="A41" s="127" t="s">
        <v>123</v>
      </c>
      <c r="B41" s="130"/>
      <c r="C41" s="35"/>
      <c r="D41" s="52">
        <f t="shared" ref="D41:G41" si="0">SUM(D31:D38)</f>
        <v>0</v>
      </c>
      <c r="E41" s="52">
        <f t="shared" si="0"/>
        <v>0</v>
      </c>
      <c r="F41" s="52">
        <f>SUM(F31:F38)</f>
        <v>0</v>
      </c>
      <c r="G41" s="52">
        <f t="shared" si="0"/>
        <v>0</v>
      </c>
    </row>
  </sheetData>
  <mergeCells count="9">
    <mergeCell ref="A1:G1"/>
    <mergeCell ref="A3:G3"/>
    <mergeCell ref="A2:G2"/>
    <mergeCell ref="A6:C11"/>
    <mergeCell ref="F8:F11"/>
    <mergeCell ref="G8:G11"/>
    <mergeCell ref="D8:D11"/>
    <mergeCell ref="E8:E11"/>
    <mergeCell ref="D6:G6"/>
  </mergeCells>
  <pageMargins left="0.5" right="0.5" top="1" bottom="0.5" header="0.2" footer="0.1"/>
  <pageSetup paperSize="5" scale="61" fitToHeight="0" orientation="landscape" r:id="rId1"/>
  <headerFooter>
    <oddFooter>&amp;R&amp;"Arial,Bold"&amp;10Page 25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7" tint="0.39997558519241921"/>
    <pageSetUpPr fitToPage="1"/>
  </sheetPr>
  <dimension ref="A1:AMX32"/>
  <sheetViews>
    <sheetView showGridLines="0" showWhiteSpace="0" topLeftCell="I1" zoomScale="80" zoomScaleNormal="80" zoomScaleSheetLayoutView="70" zoomScalePageLayoutView="40" workbookViewId="0">
      <selection activeCell="Q32" sqref="Q32"/>
    </sheetView>
  </sheetViews>
  <sheetFormatPr defaultColWidth="1.42578125" defaultRowHeight="12.75" customHeight="1" x14ac:dyDescent="0.25"/>
  <cols>
    <col min="1" max="1" width="3.5703125" style="5" customWidth="1"/>
    <col min="2" max="2" width="5.140625" style="5" customWidth="1"/>
    <col min="3" max="3" width="6.7109375" style="5" customWidth="1"/>
    <col min="4" max="4" width="35.7109375" style="5" customWidth="1"/>
    <col min="5" max="7" width="21.28515625" style="5" customWidth="1"/>
    <col min="8" max="8" width="23.140625" style="5" customWidth="1"/>
    <col min="9" max="15" width="21.28515625" style="5" customWidth="1"/>
    <col min="16" max="16" width="21.28515625" style="516" customWidth="1"/>
    <col min="17" max="17" width="25.140625" style="517" customWidth="1"/>
    <col min="18" max="20" width="0" style="476" hidden="1" customWidth="1"/>
    <col min="21" max="255" width="9.140625" style="476" hidden="1" customWidth="1"/>
    <col min="256" max="256" width="1.42578125" style="5"/>
    <col min="257" max="257" width="35.7109375" style="5" customWidth="1"/>
    <col min="258" max="260" width="21.28515625" style="5" customWidth="1"/>
    <col min="261" max="261" width="23.140625" style="5" customWidth="1"/>
    <col min="262" max="269" width="21.28515625" style="5" customWidth="1"/>
    <col min="270" max="270" width="25.140625" style="5" customWidth="1"/>
    <col min="271" max="508" width="0" style="5" hidden="1" customWidth="1"/>
    <col min="509" max="509" width="1.42578125" style="5"/>
    <col min="510" max="510" width="3.5703125" style="5" customWidth="1"/>
    <col min="511" max="511" width="5.140625" style="5" customWidth="1"/>
    <col min="512" max="512" width="6.7109375" style="5" customWidth="1"/>
    <col min="513" max="513" width="35.7109375" style="5" customWidth="1"/>
    <col min="514" max="516" width="21.28515625" style="5" customWidth="1"/>
    <col min="517" max="517" width="23.140625" style="5" customWidth="1"/>
    <col min="518" max="525" width="21.28515625" style="5" customWidth="1"/>
    <col min="526" max="526" width="25.140625" style="5" customWidth="1"/>
    <col min="527" max="764" width="0" style="5" hidden="1" customWidth="1"/>
    <col min="765" max="765" width="1.42578125" style="5"/>
    <col min="766" max="766" width="3.5703125" style="5" customWidth="1"/>
    <col min="767" max="767" width="5.140625" style="5" customWidth="1"/>
    <col min="768" max="768" width="6.7109375" style="5" customWidth="1"/>
    <col min="769" max="769" width="35.7109375" style="5" customWidth="1"/>
    <col min="770" max="772" width="21.28515625" style="5" customWidth="1"/>
    <col min="773" max="773" width="23.140625" style="5" customWidth="1"/>
    <col min="774" max="781" width="21.28515625" style="5" customWidth="1"/>
    <col min="782" max="782" width="25.140625" style="5" customWidth="1"/>
    <col min="783" max="1020" width="0" style="5" hidden="1" customWidth="1"/>
    <col min="1021" max="1021" width="1.42578125" style="5"/>
    <col min="1022" max="1022" width="3.5703125" style="5" customWidth="1"/>
    <col min="1023" max="1023" width="5.140625" style="5" customWidth="1"/>
    <col min="1024" max="1024" width="6.7109375" style="5" customWidth="1"/>
    <col min="1025" max="1025" width="35.7109375" style="5" customWidth="1"/>
    <col min="1026" max="1028" width="21.28515625" style="5" customWidth="1"/>
    <col min="1029" max="1029" width="23.140625" style="5" customWidth="1"/>
    <col min="1030" max="1037" width="21.28515625" style="5" customWidth="1"/>
    <col min="1038" max="1038" width="25.140625" style="5" customWidth="1"/>
    <col min="1039" max="1276" width="0" style="5" hidden="1" customWidth="1"/>
    <col min="1277" max="1277" width="1.42578125" style="5"/>
    <col min="1278" max="1278" width="3.5703125" style="5" customWidth="1"/>
    <col min="1279" max="1279" width="5.140625" style="5" customWidth="1"/>
    <col min="1280" max="1280" width="6.7109375" style="5" customWidth="1"/>
    <col min="1281" max="1281" width="35.7109375" style="5" customWidth="1"/>
    <col min="1282" max="1284" width="21.28515625" style="5" customWidth="1"/>
    <col min="1285" max="1285" width="23.140625" style="5" customWidth="1"/>
    <col min="1286" max="1293" width="21.28515625" style="5" customWidth="1"/>
    <col min="1294" max="1294" width="25.140625" style="5" customWidth="1"/>
    <col min="1295" max="1532" width="0" style="5" hidden="1" customWidth="1"/>
    <col min="1533" max="1533" width="1.42578125" style="5"/>
    <col min="1534" max="1534" width="3.5703125" style="5" customWidth="1"/>
    <col min="1535" max="1535" width="5.140625" style="5" customWidth="1"/>
    <col min="1536" max="1536" width="6.7109375" style="5" customWidth="1"/>
    <col min="1537" max="1537" width="35.7109375" style="5" customWidth="1"/>
    <col min="1538" max="1540" width="21.28515625" style="5" customWidth="1"/>
    <col min="1541" max="1541" width="23.140625" style="5" customWidth="1"/>
    <col min="1542" max="1549" width="21.28515625" style="5" customWidth="1"/>
    <col min="1550" max="1550" width="25.140625" style="5" customWidth="1"/>
    <col min="1551" max="1788" width="0" style="5" hidden="1" customWidth="1"/>
    <col min="1789" max="1789" width="1.42578125" style="5"/>
    <col min="1790" max="1790" width="3.5703125" style="5" customWidth="1"/>
    <col min="1791" max="1791" width="5.140625" style="5" customWidth="1"/>
    <col min="1792" max="1792" width="6.7109375" style="5" customWidth="1"/>
    <col min="1793" max="1793" width="35.7109375" style="5" customWidth="1"/>
    <col min="1794" max="1796" width="21.28515625" style="5" customWidth="1"/>
    <col min="1797" max="1797" width="23.140625" style="5" customWidth="1"/>
    <col min="1798" max="1805" width="21.28515625" style="5" customWidth="1"/>
    <col min="1806" max="1806" width="25.140625" style="5" customWidth="1"/>
    <col min="1807" max="2044" width="0" style="5" hidden="1" customWidth="1"/>
    <col min="2045" max="2045" width="1.42578125" style="5"/>
    <col min="2046" max="2046" width="3.5703125" style="5" customWidth="1"/>
    <col min="2047" max="2047" width="5.140625" style="5" customWidth="1"/>
    <col min="2048" max="2048" width="6.7109375" style="5" customWidth="1"/>
    <col min="2049" max="2049" width="35.7109375" style="5" customWidth="1"/>
    <col min="2050" max="2052" width="21.28515625" style="5" customWidth="1"/>
    <col min="2053" max="2053" width="23.140625" style="5" customWidth="1"/>
    <col min="2054" max="2061" width="21.28515625" style="5" customWidth="1"/>
    <col min="2062" max="2062" width="25.140625" style="5" customWidth="1"/>
    <col min="2063" max="2300" width="0" style="5" hidden="1" customWidth="1"/>
    <col min="2301" max="2301" width="1.42578125" style="5"/>
    <col min="2302" max="2302" width="3.5703125" style="5" customWidth="1"/>
    <col min="2303" max="2303" width="5.140625" style="5" customWidth="1"/>
    <col min="2304" max="2304" width="6.7109375" style="5" customWidth="1"/>
    <col min="2305" max="2305" width="35.7109375" style="5" customWidth="1"/>
    <col min="2306" max="2308" width="21.28515625" style="5" customWidth="1"/>
    <col min="2309" max="2309" width="23.140625" style="5" customWidth="1"/>
    <col min="2310" max="2317" width="21.28515625" style="5" customWidth="1"/>
    <col min="2318" max="2318" width="25.140625" style="5" customWidth="1"/>
    <col min="2319" max="2556" width="0" style="5" hidden="1" customWidth="1"/>
    <col min="2557" max="2557" width="1.42578125" style="5"/>
    <col min="2558" max="2558" width="3.5703125" style="5" customWidth="1"/>
    <col min="2559" max="2559" width="5.140625" style="5" customWidth="1"/>
    <col min="2560" max="2560" width="6.7109375" style="5" customWidth="1"/>
    <col min="2561" max="2561" width="35.7109375" style="5" customWidth="1"/>
    <col min="2562" max="2564" width="21.28515625" style="5" customWidth="1"/>
    <col min="2565" max="2565" width="23.140625" style="5" customWidth="1"/>
    <col min="2566" max="2573" width="21.28515625" style="5" customWidth="1"/>
    <col min="2574" max="2574" width="25.140625" style="5" customWidth="1"/>
    <col min="2575" max="2812" width="0" style="5" hidden="1" customWidth="1"/>
    <col min="2813" max="2813" width="1.42578125" style="5"/>
    <col min="2814" max="2814" width="3.5703125" style="5" customWidth="1"/>
    <col min="2815" max="2815" width="5.140625" style="5" customWidth="1"/>
    <col min="2816" max="2816" width="6.7109375" style="5" customWidth="1"/>
    <col min="2817" max="2817" width="35.7109375" style="5" customWidth="1"/>
    <col min="2818" max="2820" width="21.28515625" style="5" customWidth="1"/>
    <col min="2821" max="2821" width="23.140625" style="5" customWidth="1"/>
    <col min="2822" max="2829" width="21.28515625" style="5" customWidth="1"/>
    <col min="2830" max="2830" width="25.140625" style="5" customWidth="1"/>
    <col min="2831" max="3068" width="0" style="5" hidden="1" customWidth="1"/>
    <col min="3069" max="3069" width="1.42578125" style="5"/>
    <col min="3070" max="3070" width="3.5703125" style="5" customWidth="1"/>
    <col min="3071" max="3071" width="5.140625" style="5" customWidth="1"/>
    <col min="3072" max="3072" width="6.7109375" style="5" customWidth="1"/>
    <col min="3073" max="3073" width="35.7109375" style="5" customWidth="1"/>
    <col min="3074" max="3076" width="21.28515625" style="5" customWidth="1"/>
    <col min="3077" max="3077" width="23.140625" style="5" customWidth="1"/>
    <col min="3078" max="3085" width="21.28515625" style="5" customWidth="1"/>
    <col min="3086" max="3086" width="25.140625" style="5" customWidth="1"/>
    <col min="3087" max="3324" width="0" style="5" hidden="1" customWidth="1"/>
    <col min="3325" max="3325" width="1.42578125" style="5"/>
    <col min="3326" max="3326" width="3.5703125" style="5" customWidth="1"/>
    <col min="3327" max="3327" width="5.140625" style="5" customWidth="1"/>
    <col min="3328" max="3328" width="6.7109375" style="5" customWidth="1"/>
    <col min="3329" max="3329" width="35.7109375" style="5" customWidth="1"/>
    <col min="3330" max="3332" width="21.28515625" style="5" customWidth="1"/>
    <col min="3333" max="3333" width="23.140625" style="5" customWidth="1"/>
    <col min="3334" max="3341" width="21.28515625" style="5" customWidth="1"/>
    <col min="3342" max="3342" width="25.140625" style="5" customWidth="1"/>
    <col min="3343" max="3580" width="0" style="5" hidden="1" customWidth="1"/>
    <col min="3581" max="3581" width="1.42578125" style="5"/>
    <col min="3582" max="3582" width="3.5703125" style="5" customWidth="1"/>
    <col min="3583" max="3583" width="5.140625" style="5" customWidth="1"/>
    <col min="3584" max="3584" width="6.7109375" style="5" customWidth="1"/>
    <col min="3585" max="3585" width="35.7109375" style="5" customWidth="1"/>
    <col min="3586" max="3588" width="21.28515625" style="5" customWidth="1"/>
    <col min="3589" max="3589" width="23.140625" style="5" customWidth="1"/>
    <col min="3590" max="3597" width="21.28515625" style="5" customWidth="1"/>
    <col min="3598" max="3598" width="25.140625" style="5" customWidth="1"/>
    <col min="3599" max="3836" width="0" style="5" hidden="1" customWidth="1"/>
    <col min="3837" max="3837" width="1.42578125" style="5"/>
    <col min="3838" max="3838" width="3.5703125" style="5" customWidth="1"/>
    <col min="3839" max="3839" width="5.140625" style="5" customWidth="1"/>
    <col min="3840" max="3840" width="6.7109375" style="5" customWidth="1"/>
    <col min="3841" max="3841" width="35.7109375" style="5" customWidth="1"/>
    <col min="3842" max="3844" width="21.28515625" style="5" customWidth="1"/>
    <col min="3845" max="3845" width="23.140625" style="5" customWidth="1"/>
    <col min="3846" max="3853" width="21.28515625" style="5" customWidth="1"/>
    <col min="3854" max="3854" width="25.140625" style="5" customWidth="1"/>
    <col min="3855" max="4092" width="0" style="5" hidden="1" customWidth="1"/>
    <col min="4093" max="4093" width="1.42578125" style="5"/>
    <col min="4094" max="4094" width="3.5703125" style="5" customWidth="1"/>
    <col min="4095" max="4095" width="5.140625" style="5" customWidth="1"/>
    <col min="4096" max="4096" width="6.7109375" style="5" customWidth="1"/>
    <col min="4097" max="4097" width="35.7109375" style="5" customWidth="1"/>
    <col min="4098" max="4100" width="21.28515625" style="5" customWidth="1"/>
    <col min="4101" max="4101" width="23.140625" style="5" customWidth="1"/>
    <col min="4102" max="4109" width="21.28515625" style="5" customWidth="1"/>
    <col min="4110" max="4110" width="25.140625" style="5" customWidth="1"/>
    <col min="4111" max="4348" width="0" style="5" hidden="1" customWidth="1"/>
    <col min="4349" max="4349" width="1.42578125" style="5"/>
    <col min="4350" max="4350" width="3.5703125" style="5" customWidth="1"/>
    <col min="4351" max="4351" width="5.140625" style="5" customWidth="1"/>
    <col min="4352" max="4352" width="6.7109375" style="5" customWidth="1"/>
    <col min="4353" max="4353" width="35.7109375" style="5" customWidth="1"/>
    <col min="4354" max="4356" width="21.28515625" style="5" customWidth="1"/>
    <col min="4357" max="4357" width="23.140625" style="5" customWidth="1"/>
    <col min="4358" max="4365" width="21.28515625" style="5" customWidth="1"/>
    <col min="4366" max="4366" width="25.140625" style="5" customWidth="1"/>
    <col min="4367" max="4604" width="0" style="5" hidden="1" customWidth="1"/>
    <col min="4605" max="4605" width="1.42578125" style="5"/>
    <col min="4606" max="4606" width="3.5703125" style="5" customWidth="1"/>
    <col min="4607" max="4607" width="5.140625" style="5" customWidth="1"/>
    <col min="4608" max="4608" width="6.7109375" style="5" customWidth="1"/>
    <col min="4609" max="4609" width="35.7109375" style="5" customWidth="1"/>
    <col min="4610" max="4612" width="21.28515625" style="5" customWidth="1"/>
    <col min="4613" max="4613" width="23.140625" style="5" customWidth="1"/>
    <col min="4614" max="4621" width="21.28515625" style="5" customWidth="1"/>
    <col min="4622" max="4622" width="25.140625" style="5" customWidth="1"/>
    <col min="4623" max="4860" width="0" style="5" hidden="1" customWidth="1"/>
    <col min="4861" max="4861" width="1.42578125" style="5"/>
    <col min="4862" max="4862" width="3.5703125" style="5" customWidth="1"/>
    <col min="4863" max="4863" width="5.140625" style="5" customWidth="1"/>
    <col min="4864" max="4864" width="6.7109375" style="5" customWidth="1"/>
    <col min="4865" max="4865" width="35.7109375" style="5" customWidth="1"/>
    <col min="4866" max="4868" width="21.28515625" style="5" customWidth="1"/>
    <col min="4869" max="4869" width="23.140625" style="5" customWidth="1"/>
    <col min="4870" max="4877" width="21.28515625" style="5" customWidth="1"/>
    <col min="4878" max="4878" width="25.140625" style="5" customWidth="1"/>
    <col min="4879" max="5116" width="0" style="5" hidden="1" customWidth="1"/>
    <col min="5117" max="5117" width="1.42578125" style="5"/>
    <col min="5118" max="5118" width="3.5703125" style="5" customWidth="1"/>
    <col min="5119" max="5119" width="5.140625" style="5" customWidth="1"/>
    <col min="5120" max="5120" width="6.7109375" style="5" customWidth="1"/>
    <col min="5121" max="5121" width="35.7109375" style="5" customWidth="1"/>
    <col min="5122" max="5124" width="21.28515625" style="5" customWidth="1"/>
    <col min="5125" max="5125" width="23.140625" style="5" customWidth="1"/>
    <col min="5126" max="5133" width="21.28515625" style="5" customWidth="1"/>
    <col min="5134" max="5134" width="25.140625" style="5" customWidth="1"/>
    <col min="5135" max="5372" width="0" style="5" hidden="1" customWidth="1"/>
    <col min="5373" max="5373" width="1.42578125" style="5"/>
    <col min="5374" max="5374" width="3.5703125" style="5" customWidth="1"/>
    <col min="5375" max="5375" width="5.140625" style="5" customWidth="1"/>
    <col min="5376" max="5376" width="6.7109375" style="5" customWidth="1"/>
    <col min="5377" max="5377" width="35.7109375" style="5" customWidth="1"/>
    <col min="5378" max="5380" width="21.28515625" style="5" customWidth="1"/>
    <col min="5381" max="5381" width="23.140625" style="5" customWidth="1"/>
    <col min="5382" max="5389" width="21.28515625" style="5" customWidth="1"/>
    <col min="5390" max="5390" width="25.140625" style="5" customWidth="1"/>
    <col min="5391" max="5628" width="0" style="5" hidden="1" customWidth="1"/>
    <col min="5629" max="5629" width="1.42578125" style="5"/>
    <col min="5630" max="5630" width="3.5703125" style="5" customWidth="1"/>
    <col min="5631" max="5631" width="5.140625" style="5" customWidth="1"/>
    <col min="5632" max="5632" width="6.7109375" style="5" customWidth="1"/>
    <col min="5633" max="5633" width="35.7109375" style="5" customWidth="1"/>
    <col min="5634" max="5636" width="21.28515625" style="5" customWidth="1"/>
    <col min="5637" max="5637" width="23.140625" style="5" customWidth="1"/>
    <col min="5638" max="5645" width="21.28515625" style="5" customWidth="1"/>
    <col min="5646" max="5646" width="25.140625" style="5" customWidth="1"/>
    <col min="5647" max="5884" width="0" style="5" hidden="1" customWidth="1"/>
    <col min="5885" max="5885" width="1.42578125" style="5"/>
    <col min="5886" max="5886" width="3.5703125" style="5" customWidth="1"/>
    <col min="5887" max="5887" width="5.140625" style="5" customWidth="1"/>
    <col min="5888" max="5888" width="6.7109375" style="5" customWidth="1"/>
    <col min="5889" max="5889" width="35.7109375" style="5" customWidth="1"/>
    <col min="5890" max="5892" width="21.28515625" style="5" customWidth="1"/>
    <col min="5893" max="5893" width="23.140625" style="5" customWidth="1"/>
    <col min="5894" max="5901" width="21.28515625" style="5" customWidth="1"/>
    <col min="5902" max="5902" width="25.140625" style="5" customWidth="1"/>
    <col min="5903" max="6140" width="0" style="5" hidden="1" customWidth="1"/>
    <col min="6141" max="6141" width="1.42578125" style="5"/>
    <col min="6142" max="6142" width="3.5703125" style="5" customWidth="1"/>
    <col min="6143" max="6143" width="5.140625" style="5" customWidth="1"/>
    <col min="6144" max="6144" width="6.7109375" style="5" customWidth="1"/>
    <col min="6145" max="6145" width="35.7109375" style="5" customWidth="1"/>
    <col min="6146" max="6148" width="21.28515625" style="5" customWidth="1"/>
    <col min="6149" max="6149" width="23.140625" style="5" customWidth="1"/>
    <col min="6150" max="6157" width="21.28515625" style="5" customWidth="1"/>
    <col min="6158" max="6158" width="25.140625" style="5" customWidth="1"/>
    <col min="6159" max="6396" width="0" style="5" hidden="1" customWidth="1"/>
    <col min="6397" max="6397" width="1.42578125" style="5"/>
    <col min="6398" max="6398" width="3.5703125" style="5" customWidth="1"/>
    <col min="6399" max="6399" width="5.140625" style="5" customWidth="1"/>
    <col min="6400" max="6400" width="6.7109375" style="5" customWidth="1"/>
    <col min="6401" max="6401" width="35.7109375" style="5" customWidth="1"/>
    <col min="6402" max="6404" width="21.28515625" style="5" customWidth="1"/>
    <col min="6405" max="6405" width="23.140625" style="5" customWidth="1"/>
    <col min="6406" max="6413" width="21.28515625" style="5" customWidth="1"/>
    <col min="6414" max="6414" width="25.140625" style="5" customWidth="1"/>
    <col min="6415" max="6652" width="0" style="5" hidden="1" customWidth="1"/>
    <col min="6653" max="6653" width="1.42578125" style="5"/>
    <col min="6654" max="6654" width="3.5703125" style="5" customWidth="1"/>
    <col min="6655" max="6655" width="5.140625" style="5" customWidth="1"/>
    <col min="6656" max="6656" width="6.7109375" style="5" customWidth="1"/>
    <col min="6657" max="6657" width="35.7109375" style="5" customWidth="1"/>
    <col min="6658" max="6660" width="21.28515625" style="5" customWidth="1"/>
    <col min="6661" max="6661" width="23.140625" style="5" customWidth="1"/>
    <col min="6662" max="6669" width="21.28515625" style="5" customWidth="1"/>
    <col min="6670" max="6670" width="25.140625" style="5" customWidth="1"/>
    <col min="6671" max="6908" width="0" style="5" hidden="1" customWidth="1"/>
    <col min="6909" max="6909" width="1.42578125" style="5"/>
    <col min="6910" max="6910" width="3.5703125" style="5" customWidth="1"/>
    <col min="6911" max="6911" width="5.140625" style="5" customWidth="1"/>
    <col min="6912" max="6912" width="6.7109375" style="5" customWidth="1"/>
    <col min="6913" max="6913" width="35.7109375" style="5" customWidth="1"/>
    <col min="6914" max="6916" width="21.28515625" style="5" customWidth="1"/>
    <col min="6917" max="6917" width="23.140625" style="5" customWidth="1"/>
    <col min="6918" max="6925" width="21.28515625" style="5" customWidth="1"/>
    <col min="6926" max="6926" width="25.140625" style="5" customWidth="1"/>
    <col min="6927" max="7164" width="0" style="5" hidden="1" customWidth="1"/>
    <col min="7165" max="7165" width="1.42578125" style="5"/>
    <col min="7166" max="7166" width="3.5703125" style="5" customWidth="1"/>
    <col min="7167" max="7167" width="5.140625" style="5" customWidth="1"/>
    <col min="7168" max="7168" width="6.7109375" style="5" customWidth="1"/>
    <col min="7169" max="7169" width="35.7109375" style="5" customWidth="1"/>
    <col min="7170" max="7172" width="21.28515625" style="5" customWidth="1"/>
    <col min="7173" max="7173" width="23.140625" style="5" customWidth="1"/>
    <col min="7174" max="7181" width="21.28515625" style="5" customWidth="1"/>
    <col min="7182" max="7182" width="25.140625" style="5" customWidth="1"/>
    <col min="7183" max="7420" width="0" style="5" hidden="1" customWidth="1"/>
    <col min="7421" max="7421" width="1.42578125" style="5"/>
    <col min="7422" max="7422" width="3.5703125" style="5" customWidth="1"/>
    <col min="7423" max="7423" width="5.140625" style="5" customWidth="1"/>
    <col min="7424" max="7424" width="6.7109375" style="5" customWidth="1"/>
    <col min="7425" max="7425" width="35.7109375" style="5" customWidth="1"/>
    <col min="7426" max="7428" width="21.28515625" style="5" customWidth="1"/>
    <col min="7429" max="7429" width="23.140625" style="5" customWidth="1"/>
    <col min="7430" max="7437" width="21.28515625" style="5" customWidth="1"/>
    <col min="7438" max="7438" width="25.140625" style="5" customWidth="1"/>
    <col min="7439" max="7676" width="0" style="5" hidden="1" customWidth="1"/>
    <col min="7677" max="7677" width="1.42578125" style="5"/>
    <col min="7678" max="7678" width="3.5703125" style="5" customWidth="1"/>
    <col min="7679" max="7679" width="5.140625" style="5" customWidth="1"/>
    <col min="7680" max="7680" width="6.7109375" style="5" customWidth="1"/>
    <col min="7681" max="7681" width="35.7109375" style="5" customWidth="1"/>
    <col min="7682" max="7684" width="21.28515625" style="5" customWidth="1"/>
    <col min="7685" max="7685" width="23.140625" style="5" customWidth="1"/>
    <col min="7686" max="7693" width="21.28515625" style="5" customWidth="1"/>
    <col min="7694" max="7694" width="25.140625" style="5" customWidth="1"/>
    <col min="7695" max="7932" width="0" style="5" hidden="1" customWidth="1"/>
    <col min="7933" max="7933" width="1.42578125" style="5"/>
    <col min="7934" max="7934" width="3.5703125" style="5" customWidth="1"/>
    <col min="7935" max="7935" width="5.140625" style="5" customWidth="1"/>
    <col min="7936" max="7936" width="6.7109375" style="5" customWidth="1"/>
    <col min="7937" max="7937" width="35.7109375" style="5" customWidth="1"/>
    <col min="7938" max="7940" width="21.28515625" style="5" customWidth="1"/>
    <col min="7941" max="7941" width="23.140625" style="5" customWidth="1"/>
    <col min="7942" max="7949" width="21.28515625" style="5" customWidth="1"/>
    <col min="7950" max="7950" width="25.140625" style="5" customWidth="1"/>
    <col min="7951" max="8188" width="0" style="5" hidden="1" customWidth="1"/>
    <col min="8189" max="8189" width="1.42578125" style="5"/>
    <col min="8190" max="8190" width="3.5703125" style="5" customWidth="1"/>
    <col min="8191" max="8191" width="5.140625" style="5" customWidth="1"/>
    <col min="8192" max="8192" width="6.7109375" style="5" customWidth="1"/>
    <col min="8193" max="8193" width="35.7109375" style="5" customWidth="1"/>
    <col min="8194" max="8196" width="21.28515625" style="5" customWidth="1"/>
    <col min="8197" max="8197" width="23.140625" style="5" customWidth="1"/>
    <col min="8198" max="8205" width="21.28515625" style="5" customWidth="1"/>
    <col min="8206" max="8206" width="25.140625" style="5" customWidth="1"/>
    <col min="8207" max="8444" width="0" style="5" hidden="1" customWidth="1"/>
    <col min="8445" max="8445" width="1.42578125" style="5"/>
    <col min="8446" max="8446" width="3.5703125" style="5" customWidth="1"/>
    <col min="8447" max="8447" width="5.140625" style="5" customWidth="1"/>
    <col min="8448" max="8448" width="6.7109375" style="5" customWidth="1"/>
    <col min="8449" max="8449" width="35.7109375" style="5" customWidth="1"/>
    <col min="8450" max="8452" width="21.28515625" style="5" customWidth="1"/>
    <col min="8453" max="8453" width="23.140625" style="5" customWidth="1"/>
    <col min="8454" max="8461" width="21.28515625" style="5" customWidth="1"/>
    <col min="8462" max="8462" width="25.140625" style="5" customWidth="1"/>
    <col min="8463" max="8700" width="0" style="5" hidden="1" customWidth="1"/>
    <col min="8701" max="8701" width="1.42578125" style="5"/>
    <col min="8702" max="8702" width="3.5703125" style="5" customWidth="1"/>
    <col min="8703" max="8703" width="5.140625" style="5" customWidth="1"/>
    <col min="8704" max="8704" width="6.7109375" style="5" customWidth="1"/>
    <col min="8705" max="8705" width="35.7109375" style="5" customWidth="1"/>
    <col min="8706" max="8708" width="21.28515625" style="5" customWidth="1"/>
    <col min="8709" max="8709" width="23.140625" style="5" customWidth="1"/>
    <col min="8710" max="8717" width="21.28515625" style="5" customWidth="1"/>
    <col min="8718" max="8718" width="25.140625" style="5" customWidth="1"/>
    <col min="8719" max="8956" width="0" style="5" hidden="1" customWidth="1"/>
    <col min="8957" max="8957" width="1.42578125" style="5"/>
    <col min="8958" max="8958" width="3.5703125" style="5" customWidth="1"/>
    <col min="8959" max="8959" width="5.140625" style="5" customWidth="1"/>
    <col min="8960" max="8960" width="6.7109375" style="5" customWidth="1"/>
    <col min="8961" max="8961" width="35.7109375" style="5" customWidth="1"/>
    <col min="8962" max="8964" width="21.28515625" style="5" customWidth="1"/>
    <col min="8965" max="8965" width="23.140625" style="5" customWidth="1"/>
    <col min="8966" max="8973" width="21.28515625" style="5" customWidth="1"/>
    <col min="8974" max="8974" width="25.140625" style="5" customWidth="1"/>
    <col min="8975" max="9212" width="0" style="5" hidden="1" customWidth="1"/>
    <col min="9213" max="9213" width="1.42578125" style="5"/>
    <col min="9214" max="9214" width="3.5703125" style="5" customWidth="1"/>
    <col min="9215" max="9215" width="5.140625" style="5" customWidth="1"/>
    <col min="9216" max="9216" width="6.7109375" style="5" customWidth="1"/>
    <col min="9217" max="9217" width="35.7109375" style="5" customWidth="1"/>
    <col min="9218" max="9220" width="21.28515625" style="5" customWidth="1"/>
    <col min="9221" max="9221" width="23.140625" style="5" customWidth="1"/>
    <col min="9222" max="9229" width="21.28515625" style="5" customWidth="1"/>
    <col min="9230" max="9230" width="25.140625" style="5" customWidth="1"/>
    <col min="9231" max="9468" width="0" style="5" hidden="1" customWidth="1"/>
    <col min="9469" max="9469" width="1.42578125" style="5"/>
    <col min="9470" max="9470" width="3.5703125" style="5" customWidth="1"/>
    <col min="9471" max="9471" width="5.140625" style="5" customWidth="1"/>
    <col min="9472" max="9472" width="6.7109375" style="5" customWidth="1"/>
    <col min="9473" max="9473" width="35.7109375" style="5" customWidth="1"/>
    <col min="9474" max="9476" width="21.28515625" style="5" customWidth="1"/>
    <col min="9477" max="9477" width="23.140625" style="5" customWidth="1"/>
    <col min="9478" max="9485" width="21.28515625" style="5" customWidth="1"/>
    <col min="9486" max="9486" width="25.140625" style="5" customWidth="1"/>
    <col min="9487" max="9724" width="0" style="5" hidden="1" customWidth="1"/>
    <col min="9725" max="9725" width="1.42578125" style="5"/>
    <col min="9726" max="9726" width="3.5703125" style="5" customWidth="1"/>
    <col min="9727" max="9727" width="5.140625" style="5" customWidth="1"/>
    <col min="9728" max="9728" width="6.7109375" style="5" customWidth="1"/>
    <col min="9729" max="9729" width="35.7109375" style="5" customWidth="1"/>
    <col min="9730" max="9732" width="21.28515625" style="5" customWidth="1"/>
    <col min="9733" max="9733" width="23.140625" style="5" customWidth="1"/>
    <col min="9734" max="9741" width="21.28515625" style="5" customWidth="1"/>
    <col min="9742" max="9742" width="25.140625" style="5" customWidth="1"/>
    <col min="9743" max="9980" width="0" style="5" hidden="1" customWidth="1"/>
    <col min="9981" max="9981" width="1.42578125" style="5"/>
    <col min="9982" max="9982" width="3.5703125" style="5" customWidth="1"/>
    <col min="9983" max="9983" width="5.140625" style="5" customWidth="1"/>
    <col min="9984" max="9984" width="6.7109375" style="5" customWidth="1"/>
    <col min="9985" max="9985" width="35.7109375" style="5" customWidth="1"/>
    <col min="9986" max="9988" width="21.28515625" style="5" customWidth="1"/>
    <col min="9989" max="9989" width="23.140625" style="5" customWidth="1"/>
    <col min="9990" max="9997" width="21.28515625" style="5" customWidth="1"/>
    <col min="9998" max="9998" width="25.140625" style="5" customWidth="1"/>
    <col min="9999" max="10236" width="0" style="5" hidden="1" customWidth="1"/>
    <col min="10237" max="10237" width="1.42578125" style="5"/>
    <col min="10238" max="10238" width="3.5703125" style="5" customWidth="1"/>
    <col min="10239" max="10239" width="5.140625" style="5" customWidth="1"/>
    <col min="10240" max="10240" width="6.7109375" style="5" customWidth="1"/>
    <col min="10241" max="10241" width="35.7109375" style="5" customWidth="1"/>
    <col min="10242" max="10244" width="21.28515625" style="5" customWidth="1"/>
    <col min="10245" max="10245" width="23.140625" style="5" customWidth="1"/>
    <col min="10246" max="10253" width="21.28515625" style="5" customWidth="1"/>
    <col min="10254" max="10254" width="25.140625" style="5" customWidth="1"/>
    <col min="10255" max="10492" width="0" style="5" hidden="1" customWidth="1"/>
    <col min="10493" max="10493" width="1.42578125" style="5"/>
    <col min="10494" max="10494" width="3.5703125" style="5" customWidth="1"/>
    <col min="10495" max="10495" width="5.140625" style="5" customWidth="1"/>
    <col min="10496" max="10496" width="6.7109375" style="5" customWidth="1"/>
    <col min="10497" max="10497" width="35.7109375" style="5" customWidth="1"/>
    <col min="10498" max="10500" width="21.28515625" style="5" customWidth="1"/>
    <col min="10501" max="10501" width="23.140625" style="5" customWidth="1"/>
    <col min="10502" max="10509" width="21.28515625" style="5" customWidth="1"/>
    <col min="10510" max="10510" width="25.140625" style="5" customWidth="1"/>
    <col min="10511" max="10748" width="0" style="5" hidden="1" customWidth="1"/>
    <col min="10749" max="10749" width="1.42578125" style="5"/>
    <col min="10750" max="10750" width="3.5703125" style="5" customWidth="1"/>
    <col min="10751" max="10751" width="5.140625" style="5" customWidth="1"/>
    <col min="10752" max="10752" width="6.7109375" style="5" customWidth="1"/>
    <col min="10753" max="10753" width="35.7109375" style="5" customWidth="1"/>
    <col min="10754" max="10756" width="21.28515625" style="5" customWidth="1"/>
    <col min="10757" max="10757" width="23.140625" style="5" customWidth="1"/>
    <col min="10758" max="10765" width="21.28515625" style="5" customWidth="1"/>
    <col min="10766" max="10766" width="25.140625" style="5" customWidth="1"/>
    <col min="10767" max="11004" width="0" style="5" hidden="1" customWidth="1"/>
    <col min="11005" max="11005" width="1.42578125" style="5"/>
    <col min="11006" max="11006" width="3.5703125" style="5" customWidth="1"/>
    <col min="11007" max="11007" width="5.140625" style="5" customWidth="1"/>
    <col min="11008" max="11008" width="6.7109375" style="5" customWidth="1"/>
    <col min="11009" max="11009" width="35.7109375" style="5" customWidth="1"/>
    <col min="11010" max="11012" width="21.28515625" style="5" customWidth="1"/>
    <col min="11013" max="11013" width="23.140625" style="5" customWidth="1"/>
    <col min="11014" max="11021" width="21.28515625" style="5" customWidth="1"/>
    <col min="11022" max="11022" width="25.140625" style="5" customWidth="1"/>
    <col min="11023" max="11260" width="0" style="5" hidden="1" customWidth="1"/>
    <col min="11261" max="11261" width="1.42578125" style="5"/>
    <col min="11262" max="11262" width="3.5703125" style="5" customWidth="1"/>
    <col min="11263" max="11263" width="5.140625" style="5" customWidth="1"/>
    <col min="11264" max="11264" width="6.7109375" style="5" customWidth="1"/>
    <col min="11265" max="11265" width="35.7109375" style="5" customWidth="1"/>
    <col min="11266" max="11268" width="21.28515625" style="5" customWidth="1"/>
    <col min="11269" max="11269" width="23.140625" style="5" customWidth="1"/>
    <col min="11270" max="11277" width="21.28515625" style="5" customWidth="1"/>
    <col min="11278" max="11278" width="25.140625" style="5" customWidth="1"/>
    <col min="11279" max="11516" width="0" style="5" hidden="1" customWidth="1"/>
    <col min="11517" max="11517" width="1.42578125" style="5"/>
    <col min="11518" max="11518" width="3.5703125" style="5" customWidth="1"/>
    <col min="11519" max="11519" width="5.140625" style="5" customWidth="1"/>
    <col min="11520" max="11520" width="6.7109375" style="5" customWidth="1"/>
    <col min="11521" max="11521" width="35.7109375" style="5" customWidth="1"/>
    <col min="11522" max="11524" width="21.28515625" style="5" customWidth="1"/>
    <col min="11525" max="11525" width="23.140625" style="5" customWidth="1"/>
    <col min="11526" max="11533" width="21.28515625" style="5" customWidth="1"/>
    <col min="11534" max="11534" width="25.140625" style="5" customWidth="1"/>
    <col min="11535" max="11772" width="0" style="5" hidden="1" customWidth="1"/>
    <col min="11773" max="11773" width="1.42578125" style="5"/>
    <col min="11774" max="11774" width="3.5703125" style="5" customWidth="1"/>
    <col min="11775" max="11775" width="5.140625" style="5" customWidth="1"/>
    <col min="11776" max="11776" width="6.7109375" style="5" customWidth="1"/>
    <col min="11777" max="11777" width="35.7109375" style="5" customWidth="1"/>
    <col min="11778" max="11780" width="21.28515625" style="5" customWidth="1"/>
    <col min="11781" max="11781" width="23.140625" style="5" customWidth="1"/>
    <col min="11782" max="11789" width="21.28515625" style="5" customWidth="1"/>
    <col min="11790" max="11790" width="25.140625" style="5" customWidth="1"/>
    <col min="11791" max="12028" width="0" style="5" hidden="1" customWidth="1"/>
    <col min="12029" max="12029" width="1.42578125" style="5"/>
    <col min="12030" max="12030" width="3.5703125" style="5" customWidth="1"/>
    <col min="12031" max="12031" width="5.140625" style="5" customWidth="1"/>
    <col min="12032" max="12032" width="6.7109375" style="5" customWidth="1"/>
    <col min="12033" max="12033" width="35.7109375" style="5" customWidth="1"/>
    <col min="12034" max="12036" width="21.28515625" style="5" customWidth="1"/>
    <col min="12037" max="12037" width="23.140625" style="5" customWidth="1"/>
    <col min="12038" max="12045" width="21.28515625" style="5" customWidth="1"/>
    <col min="12046" max="12046" width="25.140625" style="5" customWidth="1"/>
    <col min="12047" max="12284" width="0" style="5" hidden="1" customWidth="1"/>
    <col min="12285" max="12285" width="1.42578125" style="5"/>
    <col min="12286" max="12286" width="3.5703125" style="5" customWidth="1"/>
    <col min="12287" max="12287" width="5.140625" style="5" customWidth="1"/>
    <col min="12288" max="12288" width="6.7109375" style="5" customWidth="1"/>
    <col min="12289" max="12289" width="35.7109375" style="5" customWidth="1"/>
    <col min="12290" max="12292" width="21.28515625" style="5" customWidth="1"/>
    <col min="12293" max="12293" width="23.140625" style="5" customWidth="1"/>
    <col min="12294" max="12301" width="21.28515625" style="5" customWidth="1"/>
    <col min="12302" max="12302" width="25.140625" style="5" customWidth="1"/>
    <col min="12303" max="12540" width="0" style="5" hidden="1" customWidth="1"/>
    <col min="12541" max="12541" width="1.42578125" style="5"/>
    <col min="12542" max="12542" width="3.5703125" style="5" customWidth="1"/>
    <col min="12543" max="12543" width="5.140625" style="5" customWidth="1"/>
    <col min="12544" max="12544" width="6.7109375" style="5" customWidth="1"/>
    <col min="12545" max="12545" width="35.7109375" style="5" customWidth="1"/>
    <col min="12546" max="12548" width="21.28515625" style="5" customWidth="1"/>
    <col min="12549" max="12549" width="23.140625" style="5" customWidth="1"/>
    <col min="12550" max="12557" width="21.28515625" style="5" customWidth="1"/>
    <col min="12558" max="12558" width="25.140625" style="5" customWidth="1"/>
    <col min="12559" max="12796" width="0" style="5" hidden="1" customWidth="1"/>
    <col min="12797" max="12797" width="1.42578125" style="5"/>
    <col min="12798" max="12798" width="3.5703125" style="5" customWidth="1"/>
    <col min="12799" max="12799" width="5.140625" style="5" customWidth="1"/>
    <col min="12800" max="12800" width="6.7109375" style="5" customWidth="1"/>
    <col min="12801" max="12801" width="35.7109375" style="5" customWidth="1"/>
    <col min="12802" max="12804" width="21.28515625" style="5" customWidth="1"/>
    <col min="12805" max="12805" width="23.140625" style="5" customWidth="1"/>
    <col min="12806" max="12813" width="21.28515625" style="5" customWidth="1"/>
    <col min="12814" max="12814" width="25.140625" style="5" customWidth="1"/>
    <col min="12815" max="13052" width="0" style="5" hidden="1" customWidth="1"/>
    <col min="13053" max="13053" width="1.42578125" style="5"/>
    <col min="13054" max="13054" width="3.5703125" style="5" customWidth="1"/>
    <col min="13055" max="13055" width="5.140625" style="5" customWidth="1"/>
    <col min="13056" max="13056" width="6.7109375" style="5" customWidth="1"/>
    <col min="13057" max="13057" width="35.7109375" style="5" customWidth="1"/>
    <col min="13058" max="13060" width="21.28515625" style="5" customWidth="1"/>
    <col min="13061" max="13061" width="23.140625" style="5" customWidth="1"/>
    <col min="13062" max="13069" width="21.28515625" style="5" customWidth="1"/>
    <col min="13070" max="13070" width="25.140625" style="5" customWidth="1"/>
    <col min="13071" max="13308" width="0" style="5" hidden="1" customWidth="1"/>
    <col min="13309" max="13309" width="1.42578125" style="5"/>
    <col min="13310" max="13310" width="3.5703125" style="5" customWidth="1"/>
    <col min="13311" max="13311" width="5.140625" style="5" customWidth="1"/>
    <col min="13312" max="13312" width="6.7109375" style="5" customWidth="1"/>
    <col min="13313" max="13313" width="35.7109375" style="5" customWidth="1"/>
    <col min="13314" max="13316" width="21.28515625" style="5" customWidth="1"/>
    <col min="13317" max="13317" width="23.140625" style="5" customWidth="1"/>
    <col min="13318" max="13325" width="21.28515625" style="5" customWidth="1"/>
    <col min="13326" max="13326" width="25.140625" style="5" customWidth="1"/>
    <col min="13327" max="13564" width="0" style="5" hidden="1" customWidth="1"/>
    <col min="13565" max="13565" width="1.42578125" style="5"/>
    <col min="13566" max="13566" width="3.5703125" style="5" customWidth="1"/>
    <col min="13567" max="13567" width="5.140625" style="5" customWidth="1"/>
    <col min="13568" max="13568" width="6.7109375" style="5" customWidth="1"/>
    <col min="13569" max="13569" width="35.7109375" style="5" customWidth="1"/>
    <col min="13570" max="13572" width="21.28515625" style="5" customWidth="1"/>
    <col min="13573" max="13573" width="23.140625" style="5" customWidth="1"/>
    <col min="13574" max="13581" width="21.28515625" style="5" customWidth="1"/>
    <col min="13582" max="13582" width="25.140625" style="5" customWidth="1"/>
    <col min="13583" max="13820" width="0" style="5" hidden="1" customWidth="1"/>
    <col min="13821" max="13821" width="1.42578125" style="5"/>
    <col min="13822" max="13822" width="3.5703125" style="5" customWidth="1"/>
    <col min="13823" max="13823" width="5.140625" style="5" customWidth="1"/>
    <col min="13824" max="13824" width="6.7109375" style="5" customWidth="1"/>
    <col min="13825" max="13825" width="35.7109375" style="5" customWidth="1"/>
    <col min="13826" max="13828" width="21.28515625" style="5" customWidth="1"/>
    <col min="13829" max="13829" width="23.140625" style="5" customWidth="1"/>
    <col min="13830" max="13837" width="21.28515625" style="5" customWidth="1"/>
    <col min="13838" max="13838" width="25.140625" style="5" customWidth="1"/>
    <col min="13839" max="14076" width="0" style="5" hidden="1" customWidth="1"/>
    <col min="14077" max="14077" width="1.42578125" style="5"/>
    <col min="14078" max="14078" width="3.5703125" style="5" customWidth="1"/>
    <col min="14079" max="14079" width="5.140625" style="5" customWidth="1"/>
    <col min="14080" max="14080" width="6.7109375" style="5" customWidth="1"/>
    <col min="14081" max="14081" width="35.7109375" style="5" customWidth="1"/>
    <col min="14082" max="14084" width="21.28515625" style="5" customWidth="1"/>
    <col min="14085" max="14085" width="23.140625" style="5" customWidth="1"/>
    <col min="14086" max="14093" width="21.28515625" style="5" customWidth="1"/>
    <col min="14094" max="14094" width="25.140625" style="5" customWidth="1"/>
    <col min="14095" max="14332" width="0" style="5" hidden="1" customWidth="1"/>
    <col min="14333" max="14333" width="1.42578125" style="5"/>
    <col min="14334" max="14334" width="3.5703125" style="5" customWidth="1"/>
    <col min="14335" max="14335" width="5.140625" style="5" customWidth="1"/>
    <col min="14336" max="14336" width="6.7109375" style="5" customWidth="1"/>
    <col min="14337" max="14337" width="35.7109375" style="5" customWidth="1"/>
    <col min="14338" max="14340" width="21.28515625" style="5" customWidth="1"/>
    <col min="14341" max="14341" width="23.140625" style="5" customWidth="1"/>
    <col min="14342" max="14349" width="21.28515625" style="5" customWidth="1"/>
    <col min="14350" max="14350" width="25.140625" style="5" customWidth="1"/>
    <col min="14351" max="14588" width="0" style="5" hidden="1" customWidth="1"/>
    <col min="14589" max="16384" width="1.42578125" style="5"/>
  </cols>
  <sheetData>
    <row r="1" spans="1:1038" ht="14.1" customHeight="1" x14ac:dyDescent="0.25">
      <c r="B1" s="1077" t="str">
        <f>Reinsurance!A1</f>
        <v>NAME OF INSURANCE COMPANY</v>
      </c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7"/>
      <c r="P1" s="1077"/>
      <c r="Q1" s="1077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spans="1:1038" ht="14.1" customHeight="1" x14ac:dyDescent="0.25">
      <c r="B2" s="952" t="str">
        <f>Reinsurance!A2</f>
        <v>STATEMENT OF CAPITAL, RESERVES AND SURPLUS INVESTMENTS</v>
      </c>
      <c r="C2" s="952"/>
      <c r="D2" s="952"/>
      <c r="E2" s="952"/>
      <c r="F2" s="952"/>
      <c r="G2" s="952"/>
      <c r="H2" s="952"/>
      <c r="I2" s="952"/>
      <c r="J2" s="952"/>
      <c r="K2" s="952"/>
      <c r="L2" s="952"/>
      <c r="M2" s="952"/>
      <c r="N2" s="952"/>
      <c r="O2" s="952"/>
      <c r="P2" s="952"/>
      <c r="Q2" s="952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1038" ht="14.1" customHeight="1" x14ac:dyDescent="0.25">
      <c r="B3" s="1075" t="str">
        <f>Reinsurance!A3</f>
        <v>AS OF DATE</v>
      </c>
      <c r="C3" s="1075"/>
      <c r="D3" s="1075"/>
      <c r="E3" s="1075"/>
      <c r="F3" s="1075"/>
      <c r="G3" s="1075"/>
      <c r="H3" s="1075"/>
      <c r="I3" s="1075"/>
      <c r="J3" s="1075"/>
      <c r="K3" s="1075"/>
      <c r="L3" s="1075"/>
      <c r="M3" s="1075"/>
      <c r="N3" s="1075"/>
      <c r="O3" s="1075"/>
      <c r="P3" s="1075"/>
      <c r="Q3" s="107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pans="1:1038" ht="14.1" customHeight="1" x14ac:dyDescent="0.25"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spans="1:1038" ht="14.1" customHeight="1" x14ac:dyDescent="0.25">
      <c r="B5" s="1076" t="s">
        <v>390</v>
      </c>
      <c r="C5" s="1076"/>
      <c r="D5" s="1076"/>
      <c r="E5" s="1076"/>
      <c r="F5" s="1076"/>
      <c r="G5" s="1076"/>
      <c r="H5" s="1076"/>
      <c r="I5" s="1076"/>
      <c r="J5" s="1076"/>
      <c r="K5" s="1076"/>
      <c r="L5" s="1076"/>
      <c r="M5" s="1076"/>
      <c r="N5" s="1076"/>
      <c r="O5" s="1076"/>
      <c r="P5" s="1076"/>
      <c r="Q5" s="107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spans="1:1038" ht="14.1" customHeight="1" thickBot="1" x14ac:dyDescent="0.3"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4"/>
      <c r="Q6" s="475"/>
    </row>
    <row r="7" spans="1:1038" s="478" customFormat="1" ht="12.75" customHeight="1" thickBot="1" x14ac:dyDescent="0.3">
      <c r="A7" s="477"/>
      <c r="B7" s="1072" t="s">
        <v>348</v>
      </c>
      <c r="C7" s="1073"/>
      <c r="D7" s="1073"/>
      <c r="E7" s="1073"/>
      <c r="F7" s="1073"/>
      <c r="G7" s="1073"/>
      <c r="H7" s="1073"/>
      <c r="I7" s="1073"/>
      <c r="J7" s="1073"/>
      <c r="K7" s="1073"/>
      <c r="L7" s="1073"/>
      <c r="M7" s="1073"/>
      <c r="N7" s="1073"/>
      <c r="O7" s="1073"/>
      <c r="P7" s="1073"/>
      <c r="Q7" s="1074"/>
      <c r="IV7" s="477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</row>
    <row r="8" spans="1:1038" s="478" customFormat="1" ht="12.75" customHeight="1" thickBot="1" x14ac:dyDescent="0.3">
      <c r="A8" s="477"/>
      <c r="B8" s="479" t="s">
        <v>349</v>
      </c>
      <c r="C8" s="480"/>
      <c r="D8" s="480"/>
      <c r="E8" s="481" t="s">
        <v>350</v>
      </c>
      <c r="F8" s="481" t="s">
        <v>351</v>
      </c>
      <c r="G8" s="481" t="s">
        <v>352</v>
      </c>
      <c r="H8" s="481" t="s">
        <v>353</v>
      </c>
      <c r="I8" s="481" t="s">
        <v>354</v>
      </c>
      <c r="J8" s="481" t="s">
        <v>355</v>
      </c>
      <c r="K8" s="481" t="s">
        <v>356</v>
      </c>
      <c r="L8" s="481" t="s">
        <v>357</v>
      </c>
      <c r="M8" s="481" t="s">
        <v>358</v>
      </c>
      <c r="N8" s="481" t="s">
        <v>359</v>
      </c>
      <c r="O8" s="481" t="s">
        <v>360</v>
      </c>
      <c r="P8" s="481" t="s">
        <v>361</v>
      </c>
      <c r="Q8" s="482" t="s">
        <v>362</v>
      </c>
      <c r="IV8" s="477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</row>
    <row r="9" spans="1:1038" ht="12.75" customHeight="1" x14ac:dyDescent="0.25">
      <c r="A9" s="483" t="s">
        <v>65</v>
      </c>
      <c r="B9" s="484" t="s">
        <v>363</v>
      </c>
      <c r="C9" s="485"/>
      <c r="D9" s="485"/>
      <c r="E9" s="486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7">
        <f>+SUM(E9:P9)</f>
        <v>0</v>
      </c>
    </row>
    <row r="10" spans="1:1038" ht="12.75" customHeight="1" x14ac:dyDescent="0.25">
      <c r="A10" s="483" t="s">
        <v>66</v>
      </c>
      <c r="B10" s="488" t="s">
        <v>364</v>
      </c>
      <c r="C10" s="476"/>
      <c r="D10" s="476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90">
        <f>+SUM(E10:P10)</f>
        <v>0</v>
      </c>
    </row>
    <row r="11" spans="1:1038" ht="12.75" customHeight="1" x14ac:dyDescent="0.25">
      <c r="A11" s="483" t="s">
        <v>67</v>
      </c>
      <c r="B11" s="488" t="s">
        <v>365</v>
      </c>
      <c r="C11" s="476"/>
      <c r="D11" s="476"/>
      <c r="E11" s="491">
        <f>+E9-E10</f>
        <v>0</v>
      </c>
      <c r="F11" s="491">
        <f t="shared" ref="F11:P11" si="0">+F9-F10</f>
        <v>0</v>
      </c>
      <c r="G11" s="491">
        <f t="shared" si="0"/>
        <v>0</v>
      </c>
      <c r="H11" s="491">
        <f t="shared" si="0"/>
        <v>0</v>
      </c>
      <c r="I11" s="491">
        <f t="shared" si="0"/>
        <v>0</v>
      </c>
      <c r="J11" s="491">
        <f t="shared" si="0"/>
        <v>0</v>
      </c>
      <c r="K11" s="491">
        <f t="shared" si="0"/>
        <v>0</v>
      </c>
      <c r="L11" s="491">
        <f t="shared" si="0"/>
        <v>0</v>
      </c>
      <c r="M11" s="491">
        <f t="shared" si="0"/>
        <v>0</v>
      </c>
      <c r="N11" s="491">
        <f t="shared" si="0"/>
        <v>0</v>
      </c>
      <c r="O11" s="491">
        <f t="shared" si="0"/>
        <v>0</v>
      </c>
      <c r="P11" s="491">
        <f t="shared" si="0"/>
        <v>0</v>
      </c>
      <c r="Q11" s="492" t="s">
        <v>366</v>
      </c>
    </row>
    <row r="12" spans="1:1038" ht="12.75" customHeight="1" x14ac:dyDescent="0.25">
      <c r="A12" s="483" t="s">
        <v>68</v>
      </c>
      <c r="B12" s="488" t="s">
        <v>367</v>
      </c>
      <c r="C12" s="476"/>
      <c r="D12" s="476"/>
      <c r="E12" s="493">
        <f>SUM(E14:E17)</f>
        <v>0</v>
      </c>
      <c r="F12" s="493">
        <f t="shared" ref="F12:P12" si="1">SUM(F14:F17)</f>
        <v>0</v>
      </c>
      <c r="G12" s="493">
        <f t="shared" si="1"/>
        <v>0</v>
      </c>
      <c r="H12" s="493">
        <f t="shared" si="1"/>
        <v>0</v>
      </c>
      <c r="I12" s="493">
        <f t="shared" si="1"/>
        <v>0</v>
      </c>
      <c r="J12" s="493">
        <f t="shared" si="1"/>
        <v>0</v>
      </c>
      <c r="K12" s="493">
        <f t="shared" si="1"/>
        <v>0</v>
      </c>
      <c r="L12" s="493">
        <f t="shared" si="1"/>
        <v>0</v>
      </c>
      <c r="M12" s="493">
        <f t="shared" si="1"/>
        <v>0</v>
      </c>
      <c r="N12" s="493">
        <f t="shared" si="1"/>
        <v>0</v>
      </c>
      <c r="O12" s="493">
        <f t="shared" si="1"/>
        <v>0</v>
      </c>
      <c r="P12" s="493">
        <f t="shared" si="1"/>
        <v>0</v>
      </c>
      <c r="Q12" s="492" t="s">
        <v>368</v>
      </c>
    </row>
    <row r="13" spans="1:1038" ht="12.75" customHeight="1" x14ac:dyDescent="0.2">
      <c r="A13" s="494"/>
      <c r="B13" s="495" t="s">
        <v>369</v>
      </c>
      <c r="C13" s="476"/>
      <c r="D13" s="476"/>
      <c r="E13" s="496"/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7"/>
      <c r="Q13" s="498"/>
    </row>
    <row r="14" spans="1:1038" ht="12.75" customHeight="1" x14ac:dyDescent="0.2">
      <c r="A14" s="494"/>
      <c r="B14" s="495" t="s">
        <v>370</v>
      </c>
      <c r="C14" s="476"/>
      <c r="D14" s="476"/>
      <c r="E14" s="499">
        <f>+E13*E9</f>
        <v>0</v>
      </c>
      <c r="F14" s="499">
        <f>+F13*F9</f>
        <v>0</v>
      </c>
      <c r="G14" s="499">
        <f t="shared" ref="G14:P14" si="2">+G13*G9</f>
        <v>0</v>
      </c>
      <c r="H14" s="499">
        <f t="shared" si="2"/>
        <v>0</v>
      </c>
      <c r="I14" s="499">
        <f t="shared" si="2"/>
        <v>0</v>
      </c>
      <c r="J14" s="499">
        <f t="shared" si="2"/>
        <v>0</v>
      </c>
      <c r="K14" s="499">
        <f t="shared" si="2"/>
        <v>0</v>
      </c>
      <c r="L14" s="499">
        <f t="shared" si="2"/>
        <v>0</v>
      </c>
      <c r="M14" s="499">
        <f t="shared" si="2"/>
        <v>0</v>
      </c>
      <c r="N14" s="499">
        <f t="shared" si="2"/>
        <v>0</v>
      </c>
      <c r="O14" s="499">
        <f t="shared" si="2"/>
        <v>0</v>
      </c>
      <c r="P14" s="499">
        <f t="shared" si="2"/>
        <v>0</v>
      </c>
      <c r="Q14" s="498">
        <f>+SUM(E14:P14)</f>
        <v>0</v>
      </c>
    </row>
    <row r="15" spans="1:1038" s="503" customFormat="1" ht="12.75" customHeight="1" x14ac:dyDescent="0.2">
      <c r="A15" s="500"/>
      <c r="B15" s="495" t="s">
        <v>371</v>
      </c>
      <c r="C15" s="476"/>
      <c r="D15" s="476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2"/>
      <c r="Q15" s="498">
        <f>+SUM(E15:P15)</f>
        <v>0</v>
      </c>
      <c r="IV15" s="504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</row>
    <row r="16" spans="1:1038" ht="12.75" customHeight="1" x14ac:dyDescent="0.2">
      <c r="A16" s="494"/>
      <c r="B16" s="495" t="s">
        <v>372</v>
      </c>
      <c r="C16" s="476"/>
      <c r="D16" s="476"/>
      <c r="E16" s="501"/>
      <c r="F16" s="501"/>
      <c r="G16" s="501"/>
      <c r="H16" s="501"/>
      <c r="I16" s="501"/>
      <c r="J16" s="501"/>
      <c r="K16" s="501"/>
      <c r="L16" s="501"/>
      <c r="M16" s="501"/>
      <c r="N16" s="501"/>
      <c r="O16" s="501"/>
      <c r="P16" s="502"/>
      <c r="Q16" s="498">
        <f>+SUM(E16:P16)</f>
        <v>0</v>
      </c>
    </row>
    <row r="17" spans="1:1038" ht="12.75" customHeight="1" thickBot="1" x14ac:dyDescent="0.25">
      <c r="A17" s="494"/>
      <c r="B17" s="495" t="s">
        <v>373</v>
      </c>
      <c r="C17" s="476"/>
      <c r="D17" s="476"/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5">
        <f>+SUM(E17:P17)</f>
        <v>0</v>
      </c>
    </row>
    <row r="18" spans="1:1038" s="7" customFormat="1" ht="12.75" customHeight="1" thickBot="1" x14ac:dyDescent="0.3">
      <c r="A18" s="483" t="s">
        <v>69</v>
      </c>
      <c r="B18" s="506" t="s">
        <v>374</v>
      </c>
      <c r="C18" s="507"/>
      <c r="D18" s="507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9" t="s">
        <v>375</v>
      </c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</row>
    <row r="19" spans="1:1038" ht="12.75" customHeight="1" x14ac:dyDescent="0.25">
      <c r="B19" s="471"/>
      <c r="C19" s="510"/>
      <c r="D19" s="510"/>
      <c r="E19" s="471"/>
      <c r="F19" s="471"/>
      <c r="G19" s="471"/>
      <c r="H19" s="471"/>
      <c r="I19" s="471"/>
      <c r="J19" s="471"/>
      <c r="K19" s="471"/>
      <c r="L19" s="471"/>
      <c r="M19" s="471"/>
      <c r="N19" s="471"/>
      <c r="O19" s="471"/>
      <c r="P19" s="471"/>
      <c r="Q19" s="511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spans="1:1038" s="514" customFormat="1" ht="12.75" customHeight="1" thickBot="1" x14ac:dyDescent="0.3">
      <c r="A20" s="512"/>
      <c r="B20" s="473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513"/>
      <c r="IV20" s="512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</row>
    <row r="21" spans="1:1038" s="514" customFormat="1" ht="12.75" customHeight="1" thickBot="1" x14ac:dyDescent="0.3">
      <c r="A21" s="512"/>
      <c r="B21" s="1072" t="s">
        <v>376</v>
      </c>
      <c r="C21" s="1073"/>
      <c r="D21" s="1073"/>
      <c r="E21" s="1073"/>
      <c r="F21" s="1073"/>
      <c r="G21" s="1073"/>
      <c r="H21" s="1073"/>
      <c r="I21" s="1073"/>
      <c r="J21" s="1073"/>
      <c r="K21" s="1073"/>
      <c r="L21" s="1073"/>
      <c r="M21" s="1073"/>
      <c r="N21" s="1073"/>
      <c r="O21" s="1073"/>
      <c r="P21" s="1073"/>
      <c r="Q21" s="1074"/>
      <c r="IV21" s="512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  <c r="AMK21" s="5"/>
      <c r="AML21" s="5"/>
      <c r="AMM21" s="5"/>
      <c r="AMN21" s="5"/>
      <c r="AMO21" s="5"/>
      <c r="AMP21" s="5"/>
      <c r="AMQ21" s="5"/>
      <c r="AMR21" s="5"/>
      <c r="AMS21" s="5"/>
      <c r="AMT21" s="5"/>
      <c r="AMU21" s="5"/>
      <c r="AMV21" s="5"/>
      <c r="AMW21" s="5"/>
      <c r="AMX21" s="5"/>
    </row>
    <row r="22" spans="1:1038" ht="12.75" customHeight="1" thickBot="1" x14ac:dyDescent="0.3">
      <c r="B22" s="479" t="s">
        <v>349</v>
      </c>
      <c r="C22" s="480"/>
      <c r="D22" s="480"/>
      <c r="E22" s="481" t="s">
        <v>350</v>
      </c>
      <c r="F22" s="481" t="s">
        <v>351</v>
      </c>
      <c r="G22" s="481" t="s">
        <v>352</v>
      </c>
      <c r="H22" s="481" t="s">
        <v>353</v>
      </c>
      <c r="I22" s="481" t="s">
        <v>354</v>
      </c>
      <c r="J22" s="481" t="s">
        <v>355</v>
      </c>
      <c r="K22" s="481" t="s">
        <v>356</v>
      </c>
      <c r="L22" s="481" t="s">
        <v>357</v>
      </c>
      <c r="M22" s="481" t="s">
        <v>358</v>
      </c>
      <c r="N22" s="481" t="s">
        <v>359</v>
      </c>
      <c r="O22" s="481" t="s">
        <v>360</v>
      </c>
      <c r="P22" s="481" t="s">
        <v>361</v>
      </c>
      <c r="Q22" s="482" t="s">
        <v>362</v>
      </c>
    </row>
    <row r="23" spans="1:1038" ht="12.75" customHeight="1" x14ac:dyDescent="0.25">
      <c r="A23" s="483" t="s">
        <v>65</v>
      </c>
      <c r="B23" s="484" t="s">
        <v>363</v>
      </c>
      <c r="C23" s="485"/>
      <c r="D23" s="485"/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7">
        <f>+SUM(E23:P23)</f>
        <v>0</v>
      </c>
    </row>
    <row r="24" spans="1:1038" ht="12.75" customHeight="1" x14ac:dyDescent="0.25">
      <c r="A24" s="483" t="s">
        <v>66</v>
      </c>
      <c r="B24" s="488" t="s">
        <v>364</v>
      </c>
      <c r="C24" s="476"/>
      <c r="D24" s="476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90">
        <f>+SUM(E24:P24)</f>
        <v>0</v>
      </c>
    </row>
    <row r="25" spans="1:1038" ht="12.75" customHeight="1" x14ac:dyDescent="0.25">
      <c r="A25" s="483" t="s">
        <v>67</v>
      </c>
      <c r="B25" s="488" t="s">
        <v>365</v>
      </c>
      <c r="C25" s="476"/>
      <c r="D25" s="476"/>
      <c r="E25" s="491">
        <f>+E23-E24</f>
        <v>0</v>
      </c>
      <c r="F25" s="491">
        <f t="shared" ref="F25:P25" si="3">+F23-F24</f>
        <v>0</v>
      </c>
      <c r="G25" s="491">
        <f t="shared" si="3"/>
        <v>0</v>
      </c>
      <c r="H25" s="491">
        <f t="shared" si="3"/>
        <v>0</v>
      </c>
      <c r="I25" s="491">
        <f t="shared" si="3"/>
        <v>0</v>
      </c>
      <c r="J25" s="491">
        <f t="shared" si="3"/>
        <v>0</v>
      </c>
      <c r="K25" s="491">
        <f t="shared" si="3"/>
        <v>0</v>
      </c>
      <c r="L25" s="491">
        <f t="shared" si="3"/>
        <v>0</v>
      </c>
      <c r="M25" s="491">
        <f t="shared" si="3"/>
        <v>0</v>
      </c>
      <c r="N25" s="491">
        <f t="shared" si="3"/>
        <v>0</v>
      </c>
      <c r="O25" s="491">
        <f t="shared" si="3"/>
        <v>0</v>
      </c>
      <c r="P25" s="491">
        <f t="shared" si="3"/>
        <v>0</v>
      </c>
      <c r="Q25" s="492" t="s">
        <v>366</v>
      </c>
    </row>
    <row r="26" spans="1:1038" ht="12.75" customHeight="1" x14ac:dyDescent="0.25">
      <c r="A26" s="483" t="s">
        <v>68</v>
      </c>
      <c r="B26" s="488" t="s">
        <v>367</v>
      </c>
      <c r="C26" s="476"/>
      <c r="D26" s="476"/>
      <c r="E26" s="493">
        <f>SUM(E28:E31)</f>
        <v>0</v>
      </c>
      <c r="F26" s="493">
        <f t="shared" ref="F26:P26" si="4">SUM(F28:F31)</f>
        <v>0</v>
      </c>
      <c r="G26" s="493">
        <f t="shared" si="4"/>
        <v>0</v>
      </c>
      <c r="H26" s="493">
        <f t="shared" si="4"/>
        <v>0</v>
      </c>
      <c r="I26" s="493">
        <f t="shared" si="4"/>
        <v>0</v>
      </c>
      <c r="J26" s="493">
        <f t="shared" si="4"/>
        <v>0</v>
      </c>
      <c r="K26" s="493">
        <f t="shared" si="4"/>
        <v>0</v>
      </c>
      <c r="L26" s="493">
        <f t="shared" si="4"/>
        <v>0</v>
      </c>
      <c r="M26" s="493">
        <f t="shared" si="4"/>
        <v>0</v>
      </c>
      <c r="N26" s="493">
        <f t="shared" si="4"/>
        <v>0</v>
      </c>
      <c r="O26" s="493">
        <f t="shared" si="4"/>
        <v>0</v>
      </c>
      <c r="P26" s="493">
        <f t="shared" si="4"/>
        <v>0</v>
      </c>
      <c r="Q26" s="492" t="s">
        <v>368</v>
      </c>
    </row>
    <row r="27" spans="1:1038" ht="12.75" customHeight="1" x14ac:dyDescent="0.25">
      <c r="A27" s="483"/>
      <c r="B27" s="495" t="s">
        <v>369</v>
      </c>
      <c r="C27" s="476"/>
      <c r="D27" s="47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7"/>
      <c r="Q27" s="498"/>
    </row>
    <row r="28" spans="1:1038" s="503" customFormat="1" ht="12.75" customHeight="1" x14ac:dyDescent="0.25">
      <c r="A28" s="515"/>
      <c r="B28" s="495" t="s">
        <v>370</v>
      </c>
      <c r="C28" s="476"/>
      <c r="D28" s="476"/>
      <c r="E28" s="499">
        <f>+E27*E23</f>
        <v>0</v>
      </c>
      <c r="F28" s="499">
        <f t="shared" ref="F28:P28" si="5">+F27*F23</f>
        <v>0</v>
      </c>
      <c r="G28" s="499">
        <f t="shared" si="5"/>
        <v>0</v>
      </c>
      <c r="H28" s="499">
        <f t="shared" si="5"/>
        <v>0</v>
      </c>
      <c r="I28" s="499">
        <f t="shared" si="5"/>
        <v>0</v>
      </c>
      <c r="J28" s="499">
        <f t="shared" si="5"/>
        <v>0</v>
      </c>
      <c r="K28" s="499">
        <f t="shared" si="5"/>
        <v>0</v>
      </c>
      <c r="L28" s="499">
        <f t="shared" si="5"/>
        <v>0</v>
      </c>
      <c r="M28" s="499">
        <f t="shared" si="5"/>
        <v>0</v>
      </c>
      <c r="N28" s="499">
        <f t="shared" si="5"/>
        <v>0</v>
      </c>
      <c r="O28" s="499">
        <f t="shared" si="5"/>
        <v>0</v>
      </c>
      <c r="P28" s="499">
        <f t="shared" si="5"/>
        <v>0</v>
      </c>
      <c r="Q28" s="498">
        <f>+SUM(E28:P28)</f>
        <v>0</v>
      </c>
      <c r="IV28" s="504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  <c r="AMK28" s="5"/>
      <c r="AML28" s="5"/>
      <c r="AMM28" s="5"/>
      <c r="AMN28" s="5"/>
      <c r="AMO28" s="5"/>
      <c r="AMP28" s="5"/>
      <c r="AMQ28" s="5"/>
      <c r="AMR28" s="5"/>
      <c r="AMS28" s="5"/>
      <c r="AMT28" s="5"/>
      <c r="AMU28" s="5"/>
      <c r="AMV28" s="5"/>
      <c r="AMW28" s="5"/>
      <c r="AMX28" s="5"/>
    </row>
    <row r="29" spans="1:1038" ht="12.75" customHeight="1" x14ac:dyDescent="0.25">
      <c r="A29" s="483"/>
      <c r="B29" s="495" t="s">
        <v>371</v>
      </c>
      <c r="C29" s="476"/>
      <c r="D29" s="476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2"/>
      <c r="Q29" s="498">
        <f>+SUM(E29:P29)</f>
        <v>0</v>
      </c>
    </row>
    <row r="30" spans="1:1038" ht="12.75" customHeight="1" x14ac:dyDescent="0.25">
      <c r="A30" s="483"/>
      <c r="B30" s="495" t="s">
        <v>372</v>
      </c>
      <c r="C30" s="476"/>
      <c r="D30" s="476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2"/>
      <c r="Q30" s="498">
        <f>+SUM(E30:P30)</f>
        <v>0</v>
      </c>
    </row>
    <row r="31" spans="1:1038" ht="12.75" customHeight="1" thickBot="1" x14ac:dyDescent="0.3">
      <c r="A31" s="483"/>
      <c r="B31" s="495" t="s">
        <v>373</v>
      </c>
      <c r="C31" s="476"/>
      <c r="D31" s="476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5">
        <f>+SUM(E31:P31)</f>
        <v>0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1038" ht="12.75" customHeight="1" thickBot="1" x14ac:dyDescent="0.3">
      <c r="A32" s="483" t="s">
        <v>69</v>
      </c>
      <c r="B32" s="506" t="s">
        <v>374</v>
      </c>
      <c r="C32" s="507"/>
      <c r="D32" s="507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9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</sheetData>
  <mergeCells count="6">
    <mergeCell ref="B21:Q21"/>
    <mergeCell ref="B2:Q2"/>
    <mergeCell ref="B3:Q3"/>
    <mergeCell ref="B5:Q5"/>
    <mergeCell ref="B1:Q1"/>
    <mergeCell ref="B7:Q7"/>
  </mergeCells>
  <pageMargins left="0.5" right="0.5" top="1" bottom="0.5" header="0.2" footer="0.1"/>
  <pageSetup paperSize="5" scale="49" fitToHeight="0" orientation="landscape" r:id="rId1"/>
  <headerFooter>
    <oddFooter>&amp;R&amp;"Arial,Bold"&amp;10Page 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37"/>
  <sheetViews>
    <sheetView showGridLines="0" topLeftCell="A4" zoomScale="80" zoomScaleNormal="80" workbookViewId="0">
      <selection activeCell="H9" sqref="H9"/>
    </sheetView>
  </sheetViews>
  <sheetFormatPr defaultColWidth="9.140625" defaultRowHeight="12.75" x14ac:dyDescent="0.2"/>
  <cols>
    <col min="1" max="1" width="1.42578125" style="1" customWidth="1"/>
    <col min="2" max="2" width="1.28515625" style="3" customWidth="1"/>
    <col min="3" max="3" width="2.28515625" style="1" customWidth="1"/>
    <col min="4" max="4" width="4.140625" style="731" customWidth="1"/>
    <col min="5" max="5" width="4.5703125" style="1" customWidth="1"/>
    <col min="6" max="6" width="53" style="726" customWidth="1"/>
    <col min="7" max="7" width="7.28515625" style="718" customWidth="1"/>
    <col min="8" max="8" width="17.7109375" style="786" customWidth="1"/>
    <col min="9" max="9" width="23.28515625" style="786" customWidth="1"/>
    <col min="10" max="10" width="25" style="819" customWidth="1"/>
    <col min="11" max="11" width="4.42578125" style="780" customWidth="1"/>
    <col min="12" max="12" width="9.140625" style="1" customWidth="1"/>
    <col min="13" max="16384" width="9.140625" style="1"/>
  </cols>
  <sheetData>
    <row r="1" spans="2:11" ht="7.5" customHeight="1" thickBot="1" x14ac:dyDescent="0.25"/>
    <row r="2" spans="2:11" x14ac:dyDescent="0.2">
      <c r="B2" s="691"/>
      <c r="C2" s="692"/>
      <c r="D2" s="732"/>
      <c r="E2" s="692"/>
      <c r="F2" s="727"/>
      <c r="G2" s="719"/>
      <c r="H2" s="787"/>
      <c r="I2" s="787"/>
      <c r="J2" s="820"/>
      <c r="K2" s="802"/>
    </row>
    <row r="3" spans="2:11" ht="15" x14ac:dyDescent="0.25">
      <c r="B3" s="855" t="s">
        <v>381</v>
      </c>
      <c r="C3" s="856"/>
      <c r="D3" s="856"/>
      <c r="E3" s="856"/>
      <c r="F3" s="856"/>
      <c r="G3" s="856"/>
      <c r="H3" s="856"/>
      <c r="I3" s="856"/>
      <c r="J3" s="856"/>
      <c r="K3" s="857"/>
    </row>
    <row r="4" spans="2:11" ht="15" x14ac:dyDescent="0.25">
      <c r="B4" s="855" t="s">
        <v>424</v>
      </c>
      <c r="C4" s="856"/>
      <c r="D4" s="856"/>
      <c r="E4" s="856"/>
      <c r="F4" s="856"/>
      <c r="G4" s="856"/>
      <c r="H4" s="856"/>
      <c r="I4" s="856"/>
      <c r="J4" s="856"/>
      <c r="K4" s="857"/>
    </row>
    <row r="5" spans="2:11" ht="15" x14ac:dyDescent="0.25">
      <c r="B5" s="855" t="s">
        <v>382</v>
      </c>
      <c r="C5" s="856"/>
      <c r="D5" s="856"/>
      <c r="E5" s="856"/>
      <c r="F5" s="856"/>
      <c r="G5" s="856"/>
      <c r="H5" s="856"/>
      <c r="I5" s="856"/>
      <c r="J5" s="856"/>
      <c r="K5" s="857"/>
    </row>
    <row r="6" spans="2:11" ht="3" customHeight="1" x14ac:dyDescent="0.25">
      <c r="B6" s="797"/>
      <c r="C6" s="738"/>
      <c r="D6" s="798"/>
      <c r="E6" s="738"/>
      <c r="F6" s="738"/>
      <c r="G6" s="738"/>
      <c r="H6" s="799"/>
      <c r="I6" s="799"/>
      <c r="J6" s="799"/>
      <c r="K6" s="804"/>
    </row>
    <row r="7" spans="2:11" s="823" customFormat="1" ht="27.75" customHeight="1" thickBot="1" x14ac:dyDescent="0.3">
      <c r="B7" s="822"/>
      <c r="C7" s="831" t="s">
        <v>420</v>
      </c>
      <c r="D7" s="824"/>
      <c r="E7" s="824"/>
      <c r="F7" s="825"/>
      <c r="G7" s="826"/>
      <c r="H7" s="827" t="s">
        <v>419</v>
      </c>
      <c r="I7" s="828" t="s">
        <v>57</v>
      </c>
      <c r="J7" s="828" t="s">
        <v>421</v>
      </c>
      <c r="K7" s="829"/>
    </row>
    <row r="8" spans="2:11" x14ac:dyDescent="0.2">
      <c r="B8" s="741"/>
      <c r="C8" s="696"/>
      <c r="D8" s="733"/>
      <c r="E8" s="694"/>
      <c r="F8" s="728"/>
      <c r="G8" s="703"/>
      <c r="H8" s="789"/>
      <c r="I8" s="789"/>
      <c r="J8" s="789"/>
      <c r="K8" s="803"/>
    </row>
    <row r="9" spans="2:11" x14ac:dyDescent="0.2">
      <c r="B9" s="739"/>
      <c r="C9" s="694"/>
      <c r="D9" s="733" t="s">
        <v>0</v>
      </c>
      <c r="E9" s="694" t="s">
        <v>38</v>
      </c>
      <c r="F9" s="728"/>
      <c r="G9" s="703"/>
      <c r="H9" s="790">
        <f>'FAFVPL - Equity'!G23+'FAFVPL - Equity'!G16+'FAFVPL - Debt'!H15+'FAFVPL - Debt'!H22+'FAFVPL - Debt'!H28+'FAFVPL - Debt'!H34+'FAFVPL - Funds'!H75+'FAFVPL - Funds'!H41</f>
        <v>0</v>
      </c>
      <c r="I9" s="699"/>
      <c r="J9" s="789">
        <f>H9-I9</f>
        <v>0</v>
      </c>
      <c r="K9" s="803"/>
    </row>
    <row r="10" spans="2:11" x14ac:dyDescent="0.2">
      <c r="B10" s="739"/>
      <c r="C10" s="694"/>
      <c r="D10" s="733" t="s">
        <v>3</v>
      </c>
      <c r="E10" s="694" t="s">
        <v>39</v>
      </c>
      <c r="F10" s="728"/>
      <c r="G10" s="703"/>
      <c r="H10" s="791">
        <f>HTM!I28</f>
        <v>0</v>
      </c>
      <c r="I10" s="699"/>
      <c r="J10" s="789">
        <f>H10-I10</f>
        <v>0</v>
      </c>
      <c r="K10" s="803"/>
    </row>
    <row r="11" spans="2:11" x14ac:dyDescent="0.2">
      <c r="B11" s="739"/>
      <c r="C11" s="694"/>
      <c r="D11" s="733" t="s">
        <v>56</v>
      </c>
      <c r="E11" s="694" t="s">
        <v>40</v>
      </c>
      <c r="F11" s="728"/>
      <c r="G11" s="703"/>
      <c r="H11" s="791">
        <f>'AFS - Debt'!L26+'AFS - Equity'!$G$21+'AFS - Funds'!I12+'AFS - Funds'!I18+'AFS - Funds'!I24+'AFS - Funds'!I41</f>
        <v>0</v>
      </c>
      <c r="I11" s="699"/>
      <c r="J11" s="789">
        <f>H11-I11</f>
        <v>0</v>
      </c>
      <c r="K11" s="803"/>
    </row>
    <row r="12" spans="2:11" x14ac:dyDescent="0.2">
      <c r="B12" s="739"/>
      <c r="C12" s="694"/>
      <c r="D12" s="733" t="s">
        <v>59</v>
      </c>
      <c r="E12" s="694" t="s">
        <v>45</v>
      </c>
      <c r="F12" s="728"/>
      <c r="G12" s="703"/>
      <c r="H12" s="791">
        <f>'Time Deposits'!I22</f>
        <v>0</v>
      </c>
      <c r="I12" s="699"/>
      <c r="J12" s="789">
        <f>H12-I12</f>
        <v>0</v>
      </c>
      <c r="K12" s="803"/>
    </row>
    <row r="13" spans="2:11" x14ac:dyDescent="0.2">
      <c r="B13" s="739"/>
      <c r="C13" s="694"/>
      <c r="D13" s="733" t="s">
        <v>401</v>
      </c>
      <c r="E13" s="694" t="s">
        <v>46</v>
      </c>
      <c r="F13" s="728"/>
      <c r="G13" s="703"/>
      <c r="H13" s="791">
        <f>'RE Mortgage Loan'!G24+'Collateral Loan'!G23+'Guaranteed Loan'!H22+'Chattel Mortgage'!H22+'Notes Rec'!I21+'Housing Loan'!I20+'Car Loan'!J21+'Low Cost Housing'!I21+'Money Mortgage'!I21+'Sales Contract Loans Rec'!H21+'Loans Rec - Unquoted Debt Sec'!J20+'Salary Loans'!H22+'Salary Loans'!H35+'Other Loans'!H24</f>
        <v>0</v>
      </c>
      <c r="I13" s="699"/>
      <c r="J13" s="789">
        <f t="shared" ref="J13:J20" si="0">H13-I13</f>
        <v>0</v>
      </c>
      <c r="K13" s="803"/>
    </row>
    <row r="14" spans="2:11" x14ac:dyDescent="0.2">
      <c r="B14" s="739"/>
      <c r="C14" s="694"/>
      <c r="D14" s="733" t="s">
        <v>402</v>
      </c>
      <c r="E14" s="694" t="s">
        <v>47</v>
      </c>
      <c r="F14" s="728"/>
      <c r="G14" s="703"/>
      <c r="H14" s="791">
        <f>'Inv in Sub,Assoc,JV'!K31</f>
        <v>0</v>
      </c>
      <c r="I14" s="699"/>
      <c r="J14" s="789">
        <f t="shared" si="0"/>
        <v>0</v>
      </c>
      <c r="K14" s="803"/>
    </row>
    <row r="15" spans="2:11" x14ac:dyDescent="0.2">
      <c r="B15" s="739"/>
      <c r="C15" s="694"/>
      <c r="D15" s="733" t="s">
        <v>403</v>
      </c>
      <c r="E15" s="694" t="s">
        <v>48</v>
      </c>
      <c r="F15" s="728"/>
      <c r="G15" s="703"/>
      <c r="H15" s="791">
        <f>'Prop and Equipment'!O40+'PandE - OFF - IT EQUIP - TRANS'!J46</f>
        <v>0</v>
      </c>
      <c r="I15" s="699"/>
      <c r="J15" s="789">
        <f t="shared" si="0"/>
        <v>0</v>
      </c>
      <c r="K15" s="803"/>
    </row>
    <row r="16" spans="2:11" x14ac:dyDescent="0.2">
      <c r="B16" s="739"/>
      <c r="C16" s="694"/>
      <c r="D16" s="733" t="s">
        <v>404</v>
      </c>
      <c r="E16" s="694" t="s">
        <v>49</v>
      </c>
      <c r="F16" s="728"/>
      <c r="G16" s="703"/>
      <c r="H16" s="791">
        <f>'Investment Prop'!M45</f>
        <v>0</v>
      </c>
      <c r="I16" s="699"/>
      <c r="J16" s="789">
        <f t="shared" si="0"/>
        <v>0</v>
      </c>
      <c r="K16" s="803"/>
    </row>
    <row r="17" spans="2:11" x14ac:dyDescent="0.2">
      <c r="B17" s="739"/>
      <c r="C17" s="694"/>
      <c r="D17" s="733" t="s">
        <v>405</v>
      </c>
      <c r="E17" s="694" t="s">
        <v>50</v>
      </c>
      <c r="F17" s="728"/>
      <c r="G17" s="703"/>
      <c r="H17" s="791">
        <f>NCAHS!M17</f>
        <v>0</v>
      </c>
      <c r="I17" s="699"/>
      <c r="J17" s="789">
        <f t="shared" si="0"/>
        <v>0</v>
      </c>
      <c r="K17" s="803"/>
    </row>
    <row r="18" spans="2:11" x14ac:dyDescent="0.2">
      <c r="B18" s="739"/>
      <c r="C18" s="694"/>
      <c r="D18" s="733" t="s">
        <v>406</v>
      </c>
      <c r="E18" s="694" t="s">
        <v>51</v>
      </c>
      <c r="F18" s="728"/>
      <c r="G18" s="703"/>
      <c r="H18" s="791">
        <f>'Security Fund'!D6</f>
        <v>0</v>
      </c>
      <c r="I18" s="699"/>
      <c r="J18" s="789">
        <f t="shared" si="0"/>
        <v>0</v>
      </c>
      <c r="K18" s="803"/>
    </row>
    <row r="19" spans="2:11" x14ac:dyDescent="0.2">
      <c r="B19" s="739"/>
      <c r="C19" s="694"/>
      <c r="D19" s="733" t="s">
        <v>407</v>
      </c>
      <c r="E19" s="694" t="s">
        <v>52</v>
      </c>
      <c r="F19" s="728"/>
      <c r="G19" s="703"/>
      <c r="H19" s="791">
        <f>'Derivative Asset'!F29</f>
        <v>0</v>
      </c>
      <c r="I19" s="699"/>
      <c r="J19" s="789">
        <f t="shared" si="0"/>
        <v>0</v>
      </c>
      <c r="K19" s="803"/>
    </row>
    <row r="20" spans="2:11" x14ac:dyDescent="0.2">
      <c r="B20" s="739"/>
      <c r="C20" s="694"/>
      <c r="D20" s="733" t="s">
        <v>408</v>
      </c>
      <c r="E20" s="694" t="s">
        <v>53</v>
      </c>
      <c r="F20" s="728"/>
      <c r="G20" s="703"/>
      <c r="H20" s="792">
        <f>'Other Asset'!F31</f>
        <v>0</v>
      </c>
      <c r="I20" s="687"/>
      <c r="J20" s="821">
        <f t="shared" si="0"/>
        <v>0</v>
      </c>
      <c r="K20" s="803"/>
    </row>
    <row r="21" spans="2:11" x14ac:dyDescent="0.2">
      <c r="B21" s="739"/>
      <c r="C21" s="694"/>
      <c r="D21" s="733"/>
      <c r="E21" s="694"/>
      <c r="F21" s="728"/>
      <c r="G21" s="703"/>
      <c r="H21" s="788"/>
      <c r="I21" s="788"/>
      <c r="J21" s="789"/>
      <c r="K21" s="803"/>
    </row>
    <row r="22" spans="2:11" s="2" customFormat="1" ht="13.5" thickBot="1" x14ac:dyDescent="0.25">
      <c r="B22" s="741"/>
      <c r="C22" s="696" t="s">
        <v>362</v>
      </c>
      <c r="D22" s="734"/>
      <c r="E22" s="696"/>
      <c r="F22" s="729"/>
      <c r="G22" s="720"/>
      <c r="H22" s="794">
        <f>SUM(H9:H20)</f>
        <v>0</v>
      </c>
      <c r="I22" s="830">
        <f>SUM(I9:I20)</f>
        <v>0</v>
      </c>
      <c r="J22" s="830">
        <f>SUM(J9:J20)</f>
        <v>0</v>
      </c>
      <c r="K22" s="805"/>
    </row>
    <row r="23" spans="2:11" s="2" customFormat="1" ht="13.5" thickTop="1" x14ac:dyDescent="0.2">
      <c r="B23" s="741"/>
      <c r="C23" s="696"/>
      <c r="D23" s="734"/>
      <c r="E23" s="696"/>
      <c r="F23" s="729"/>
      <c r="G23" s="720"/>
      <c r="H23" s="832"/>
      <c r="I23" s="789"/>
      <c r="J23" s="789"/>
      <c r="K23" s="805"/>
    </row>
    <row r="24" spans="2:11" s="2" customFormat="1" x14ac:dyDescent="0.2">
      <c r="B24" s="741"/>
      <c r="C24" s="696"/>
      <c r="D24" s="734"/>
      <c r="E24" s="696"/>
      <c r="F24" s="729"/>
      <c r="G24" s="720"/>
      <c r="H24" s="832"/>
      <c r="I24" s="789"/>
      <c r="J24" s="789"/>
      <c r="K24" s="805"/>
    </row>
    <row r="25" spans="2:11" s="2" customFormat="1" x14ac:dyDescent="0.2">
      <c r="B25" s="722"/>
      <c r="C25" s="696" t="s">
        <v>399</v>
      </c>
      <c r="D25" s="734"/>
      <c r="E25" s="696"/>
      <c r="F25" s="729"/>
      <c r="G25" s="720"/>
      <c r="H25" s="700"/>
      <c r="I25" s="698"/>
      <c r="J25" s="749"/>
      <c r="K25" s="835"/>
    </row>
    <row r="26" spans="2:11" x14ac:dyDescent="0.2">
      <c r="B26" s="739"/>
      <c r="C26" s="694"/>
      <c r="D26" s="733"/>
      <c r="E26" s="694"/>
      <c r="F26" s="728"/>
      <c r="G26" s="703"/>
      <c r="H26" s="695"/>
      <c r="I26" s="695"/>
      <c r="J26" s="748"/>
      <c r="K26" s="723"/>
    </row>
    <row r="27" spans="2:11" x14ac:dyDescent="0.2">
      <c r="B27" s="739"/>
      <c r="C27" s="697" t="s">
        <v>55</v>
      </c>
      <c r="D27" s="697"/>
      <c r="E27" s="697"/>
      <c r="F27" s="728"/>
      <c r="G27" s="703"/>
      <c r="H27" s="695"/>
      <c r="I27" s="699"/>
      <c r="J27" s="748"/>
      <c r="K27" s="723"/>
    </row>
    <row r="28" spans="2:11" x14ac:dyDescent="0.2">
      <c r="B28" s="739"/>
      <c r="C28" s="694"/>
      <c r="D28" s="733"/>
      <c r="E28" s="694"/>
      <c r="F28" s="728"/>
      <c r="G28" s="703"/>
      <c r="H28" s="695"/>
      <c r="I28" s="695"/>
      <c r="J28" s="748"/>
      <c r="K28" s="723"/>
    </row>
    <row r="29" spans="2:11" ht="13.5" thickBot="1" x14ac:dyDescent="0.25">
      <c r="B29" s="739"/>
      <c r="C29" s="696" t="s">
        <v>41</v>
      </c>
      <c r="D29" s="733"/>
      <c r="E29" s="694"/>
      <c r="F29" s="728"/>
      <c r="G29" s="703"/>
      <c r="H29" s="695"/>
      <c r="I29" s="695"/>
      <c r="J29" s="748"/>
      <c r="K29" s="723"/>
    </row>
    <row r="30" spans="2:11" ht="15" customHeight="1" x14ac:dyDescent="0.2">
      <c r="B30" s="739"/>
      <c r="C30" s="846" t="s">
        <v>423</v>
      </c>
      <c r="D30" s="847"/>
      <c r="E30" s="847"/>
      <c r="F30" s="847"/>
      <c r="G30" s="847"/>
      <c r="H30" s="847"/>
      <c r="I30" s="847"/>
      <c r="J30" s="848"/>
      <c r="K30" s="723"/>
    </row>
    <row r="31" spans="2:11" ht="15" customHeight="1" x14ac:dyDescent="0.2">
      <c r="B31" s="739"/>
      <c r="C31" s="849"/>
      <c r="D31" s="850"/>
      <c r="E31" s="850"/>
      <c r="F31" s="850"/>
      <c r="G31" s="850"/>
      <c r="H31" s="850"/>
      <c r="I31" s="850"/>
      <c r="J31" s="851"/>
      <c r="K31" s="723"/>
    </row>
    <row r="32" spans="2:11" ht="15" customHeight="1" x14ac:dyDescent="0.2">
      <c r="B32" s="739"/>
      <c r="C32" s="849"/>
      <c r="D32" s="850"/>
      <c r="E32" s="850"/>
      <c r="F32" s="850"/>
      <c r="G32" s="850"/>
      <c r="H32" s="850"/>
      <c r="I32" s="850"/>
      <c r="J32" s="851"/>
      <c r="K32" s="723"/>
    </row>
    <row r="33" spans="2:11" ht="15" customHeight="1" x14ac:dyDescent="0.2">
      <c r="B33" s="739"/>
      <c r="C33" s="849"/>
      <c r="D33" s="850"/>
      <c r="E33" s="850"/>
      <c r="F33" s="850"/>
      <c r="G33" s="850"/>
      <c r="H33" s="850"/>
      <c r="I33" s="850"/>
      <c r="J33" s="851"/>
      <c r="K33" s="723"/>
    </row>
    <row r="34" spans="2:11" ht="15" customHeight="1" thickBot="1" x14ac:dyDescent="0.25">
      <c r="B34" s="739"/>
      <c r="C34" s="852"/>
      <c r="D34" s="853"/>
      <c r="E34" s="853"/>
      <c r="F34" s="853"/>
      <c r="G34" s="853"/>
      <c r="H34" s="853"/>
      <c r="I34" s="853"/>
      <c r="J34" s="854"/>
      <c r="K34" s="723"/>
    </row>
    <row r="35" spans="2:11" ht="13.5" thickBot="1" x14ac:dyDescent="0.25">
      <c r="B35" s="740"/>
      <c r="C35" s="701"/>
      <c r="D35" s="735"/>
      <c r="E35" s="701"/>
      <c r="F35" s="730"/>
      <c r="G35" s="721"/>
      <c r="H35" s="702"/>
      <c r="I35" s="702"/>
      <c r="J35" s="834"/>
      <c r="K35" s="724"/>
    </row>
    <row r="36" spans="2:11" x14ac:dyDescent="0.2">
      <c r="K36" s="833"/>
    </row>
    <row r="37" spans="2:11" x14ac:dyDescent="0.2">
      <c r="C37" s="836" t="s">
        <v>422</v>
      </c>
      <c r="K37" s="833"/>
    </row>
  </sheetData>
  <mergeCells count="4">
    <mergeCell ref="B3:K3"/>
    <mergeCell ref="B4:K4"/>
    <mergeCell ref="B5:K5"/>
    <mergeCell ref="C30:J34"/>
  </mergeCells>
  <conditionalFormatting sqref="H12:H20">
    <cfRule type="containsText" dxfId="3" priority="8" operator="containsText" text="Input Data">
      <formula>NOT(ISERROR(SEARCH("Input Data",H12)))</formula>
    </cfRule>
  </conditionalFormatting>
  <conditionalFormatting sqref="H9:I9 H10:H11 I10:I20">
    <cfRule type="containsText" dxfId="2" priority="7" operator="containsText" text="Input Data">
      <formula>NOT(ISERROR(SEARCH("Input Data",H9)))</formula>
    </cfRule>
  </conditionalFormatting>
  <conditionalFormatting sqref="I27">
    <cfRule type="containsText" dxfId="1" priority="2" operator="containsText" text="Input Data">
      <formula>NOT(ISERROR(SEARCH("Input Data",I27)))</formula>
    </cfRule>
  </conditionalFormatting>
  <conditionalFormatting sqref="I25">
    <cfRule type="containsText" dxfId="0" priority="1" operator="containsText" text="Input Data">
      <formula>NOT(ISERROR(SEARCH("Input Data",I25)))</formula>
    </cfRule>
  </conditionalFormatting>
  <printOptions gridLines="1"/>
  <pageMargins left="0.2" right="0.2" top="0.25" bottom="0.25" header="0.3" footer="0.3"/>
  <pageSetup paperSize="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  <pageSetUpPr fitToPage="1"/>
  </sheetPr>
  <dimension ref="A1:K23"/>
  <sheetViews>
    <sheetView showGridLines="0" zoomScale="80" zoomScaleNormal="80" zoomScaleSheetLayoutView="80" zoomScalePageLayoutView="60" workbookViewId="0">
      <selection activeCell="F29" sqref="F29"/>
    </sheetView>
  </sheetViews>
  <sheetFormatPr defaultRowHeight="12.75" customHeight="1" x14ac:dyDescent="0.2"/>
  <cols>
    <col min="1" max="1" width="2.42578125" style="28" customWidth="1"/>
    <col min="2" max="2" width="1.85546875" style="28" customWidth="1"/>
    <col min="3" max="3" width="31.140625" style="28" customWidth="1"/>
    <col min="4" max="4" width="18.42578125" style="28" customWidth="1"/>
    <col min="5" max="5" width="15" style="28" bestFit="1" customWidth="1"/>
    <col min="6" max="7" width="10.7109375" style="586" customWidth="1"/>
    <col min="8" max="8" width="10.7109375" style="550" customWidth="1"/>
    <col min="9" max="9" width="10.7109375" style="121" customWidth="1"/>
    <col min="10" max="10" width="14.7109375" style="28" customWidth="1"/>
    <col min="11" max="11" width="7.28515625" style="28" customWidth="1"/>
    <col min="12" max="248" width="9.140625" style="28"/>
    <col min="249" max="249" width="2.42578125" style="28" customWidth="1"/>
    <col min="250" max="250" width="1.85546875" style="28" customWidth="1"/>
    <col min="251" max="251" width="31.140625" style="28" customWidth="1"/>
    <col min="252" max="252" width="18.42578125" style="28" customWidth="1"/>
    <col min="253" max="253" width="15" style="28" bestFit="1" customWidth="1"/>
    <col min="254" max="255" width="10.7109375" style="28" customWidth="1"/>
    <col min="256" max="256" width="16.7109375" style="28" customWidth="1"/>
    <col min="257" max="257" width="11.7109375" style="28" customWidth="1"/>
    <col min="258" max="258" width="10.7109375" style="28" customWidth="1"/>
    <col min="259" max="259" width="16" style="28" customWidth="1"/>
    <col min="260" max="261" width="9.42578125" style="28" customWidth="1"/>
    <col min="262" max="262" width="12.140625" style="28" customWidth="1"/>
    <col min="263" max="263" width="9.42578125" style="28" customWidth="1"/>
    <col min="264" max="264" width="21.7109375" style="28" customWidth="1"/>
    <col min="265" max="266" width="14.7109375" style="28" customWidth="1"/>
    <col min="267" max="267" width="7.28515625" style="28" customWidth="1"/>
    <col min="268" max="504" width="9.140625" style="28"/>
    <col min="505" max="505" width="2.42578125" style="28" customWidth="1"/>
    <col min="506" max="506" width="1.85546875" style="28" customWidth="1"/>
    <col min="507" max="507" width="31.140625" style="28" customWidth="1"/>
    <col min="508" max="508" width="18.42578125" style="28" customWidth="1"/>
    <col min="509" max="509" width="15" style="28" bestFit="1" customWidth="1"/>
    <col min="510" max="511" width="10.7109375" style="28" customWidth="1"/>
    <col min="512" max="512" width="16.7109375" style="28" customWidth="1"/>
    <col min="513" max="513" width="11.7109375" style="28" customWidth="1"/>
    <col min="514" max="514" width="10.7109375" style="28" customWidth="1"/>
    <col min="515" max="515" width="16" style="28" customWidth="1"/>
    <col min="516" max="517" width="9.42578125" style="28" customWidth="1"/>
    <col min="518" max="518" width="12.140625" style="28" customWidth="1"/>
    <col min="519" max="519" width="9.42578125" style="28" customWidth="1"/>
    <col min="520" max="520" width="21.7109375" style="28" customWidth="1"/>
    <col min="521" max="522" width="14.7109375" style="28" customWidth="1"/>
    <col min="523" max="523" width="7.28515625" style="28" customWidth="1"/>
    <col min="524" max="760" width="9.140625" style="28"/>
    <col min="761" max="761" width="2.42578125" style="28" customWidth="1"/>
    <col min="762" max="762" width="1.85546875" style="28" customWidth="1"/>
    <col min="763" max="763" width="31.140625" style="28" customWidth="1"/>
    <col min="764" max="764" width="18.42578125" style="28" customWidth="1"/>
    <col min="765" max="765" width="15" style="28" bestFit="1" customWidth="1"/>
    <col min="766" max="767" width="10.7109375" style="28" customWidth="1"/>
    <col min="768" max="768" width="16.7109375" style="28" customWidth="1"/>
    <col min="769" max="769" width="11.7109375" style="28" customWidth="1"/>
    <col min="770" max="770" width="10.7109375" style="28" customWidth="1"/>
    <col min="771" max="771" width="16" style="28" customWidth="1"/>
    <col min="772" max="773" width="9.42578125" style="28" customWidth="1"/>
    <col min="774" max="774" width="12.140625" style="28" customWidth="1"/>
    <col min="775" max="775" width="9.42578125" style="28" customWidth="1"/>
    <col min="776" max="776" width="21.7109375" style="28" customWidth="1"/>
    <col min="777" max="778" width="14.7109375" style="28" customWidth="1"/>
    <col min="779" max="779" width="7.28515625" style="28" customWidth="1"/>
    <col min="780" max="1016" width="9.140625" style="28"/>
    <col min="1017" max="1017" width="2.42578125" style="28" customWidth="1"/>
    <col min="1018" max="1018" width="1.85546875" style="28" customWidth="1"/>
    <col min="1019" max="1019" width="31.140625" style="28" customWidth="1"/>
    <col min="1020" max="1020" width="18.42578125" style="28" customWidth="1"/>
    <col min="1021" max="1021" width="15" style="28" bestFit="1" customWidth="1"/>
    <col min="1022" max="1023" width="10.7109375" style="28" customWidth="1"/>
    <col min="1024" max="1024" width="16.7109375" style="28" customWidth="1"/>
    <col min="1025" max="1025" width="11.7109375" style="28" customWidth="1"/>
    <col min="1026" max="1026" width="10.7109375" style="28" customWidth="1"/>
    <col min="1027" max="1027" width="16" style="28" customWidth="1"/>
    <col min="1028" max="1029" width="9.42578125" style="28" customWidth="1"/>
    <col min="1030" max="1030" width="12.140625" style="28" customWidth="1"/>
    <col min="1031" max="1031" width="9.42578125" style="28" customWidth="1"/>
    <col min="1032" max="1032" width="21.7109375" style="28" customWidth="1"/>
    <col min="1033" max="1034" width="14.7109375" style="28" customWidth="1"/>
    <col min="1035" max="1035" width="7.28515625" style="28" customWidth="1"/>
    <col min="1036" max="1272" width="9.140625" style="28"/>
    <col min="1273" max="1273" width="2.42578125" style="28" customWidth="1"/>
    <col min="1274" max="1274" width="1.85546875" style="28" customWidth="1"/>
    <col min="1275" max="1275" width="31.140625" style="28" customWidth="1"/>
    <col min="1276" max="1276" width="18.42578125" style="28" customWidth="1"/>
    <col min="1277" max="1277" width="15" style="28" bestFit="1" customWidth="1"/>
    <col min="1278" max="1279" width="10.7109375" style="28" customWidth="1"/>
    <col min="1280" max="1280" width="16.7109375" style="28" customWidth="1"/>
    <col min="1281" max="1281" width="11.7109375" style="28" customWidth="1"/>
    <col min="1282" max="1282" width="10.7109375" style="28" customWidth="1"/>
    <col min="1283" max="1283" width="16" style="28" customWidth="1"/>
    <col min="1284" max="1285" width="9.42578125" style="28" customWidth="1"/>
    <col min="1286" max="1286" width="12.140625" style="28" customWidth="1"/>
    <col min="1287" max="1287" width="9.42578125" style="28" customWidth="1"/>
    <col min="1288" max="1288" width="21.7109375" style="28" customWidth="1"/>
    <col min="1289" max="1290" width="14.7109375" style="28" customWidth="1"/>
    <col min="1291" max="1291" width="7.28515625" style="28" customWidth="1"/>
    <col min="1292" max="1528" width="9.140625" style="28"/>
    <col min="1529" max="1529" width="2.42578125" style="28" customWidth="1"/>
    <col min="1530" max="1530" width="1.85546875" style="28" customWidth="1"/>
    <col min="1531" max="1531" width="31.140625" style="28" customWidth="1"/>
    <col min="1532" max="1532" width="18.42578125" style="28" customWidth="1"/>
    <col min="1533" max="1533" width="15" style="28" bestFit="1" customWidth="1"/>
    <col min="1534" max="1535" width="10.7109375" style="28" customWidth="1"/>
    <col min="1536" max="1536" width="16.7109375" style="28" customWidth="1"/>
    <col min="1537" max="1537" width="11.7109375" style="28" customWidth="1"/>
    <col min="1538" max="1538" width="10.7109375" style="28" customWidth="1"/>
    <col min="1539" max="1539" width="16" style="28" customWidth="1"/>
    <col min="1540" max="1541" width="9.42578125" style="28" customWidth="1"/>
    <col min="1542" max="1542" width="12.140625" style="28" customWidth="1"/>
    <col min="1543" max="1543" width="9.42578125" style="28" customWidth="1"/>
    <col min="1544" max="1544" width="21.7109375" style="28" customWidth="1"/>
    <col min="1545" max="1546" width="14.7109375" style="28" customWidth="1"/>
    <col min="1547" max="1547" width="7.28515625" style="28" customWidth="1"/>
    <col min="1548" max="1784" width="9.140625" style="28"/>
    <col min="1785" max="1785" width="2.42578125" style="28" customWidth="1"/>
    <col min="1786" max="1786" width="1.85546875" style="28" customWidth="1"/>
    <col min="1787" max="1787" width="31.140625" style="28" customWidth="1"/>
    <col min="1788" max="1788" width="18.42578125" style="28" customWidth="1"/>
    <col min="1789" max="1789" width="15" style="28" bestFit="1" customWidth="1"/>
    <col min="1790" max="1791" width="10.7109375" style="28" customWidth="1"/>
    <col min="1792" max="1792" width="16.7109375" style="28" customWidth="1"/>
    <col min="1793" max="1793" width="11.7109375" style="28" customWidth="1"/>
    <col min="1794" max="1794" width="10.7109375" style="28" customWidth="1"/>
    <col min="1795" max="1795" width="16" style="28" customWidth="1"/>
    <col min="1796" max="1797" width="9.42578125" style="28" customWidth="1"/>
    <col min="1798" max="1798" width="12.140625" style="28" customWidth="1"/>
    <col min="1799" max="1799" width="9.42578125" style="28" customWidth="1"/>
    <col min="1800" max="1800" width="21.7109375" style="28" customWidth="1"/>
    <col min="1801" max="1802" width="14.7109375" style="28" customWidth="1"/>
    <col min="1803" max="1803" width="7.28515625" style="28" customWidth="1"/>
    <col min="1804" max="2040" width="9.140625" style="28"/>
    <col min="2041" max="2041" width="2.42578125" style="28" customWidth="1"/>
    <col min="2042" max="2042" width="1.85546875" style="28" customWidth="1"/>
    <col min="2043" max="2043" width="31.140625" style="28" customWidth="1"/>
    <col min="2044" max="2044" width="18.42578125" style="28" customWidth="1"/>
    <col min="2045" max="2045" width="15" style="28" bestFit="1" customWidth="1"/>
    <col min="2046" max="2047" width="10.7109375" style="28" customWidth="1"/>
    <col min="2048" max="2048" width="16.7109375" style="28" customWidth="1"/>
    <col min="2049" max="2049" width="11.7109375" style="28" customWidth="1"/>
    <col min="2050" max="2050" width="10.7109375" style="28" customWidth="1"/>
    <col min="2051" max="2051" width="16" style="28" customWidth="1"/>
    <col min="2052" max="2053" width="9.42578125" style="28" customWidth="1"/>
    <col min="2054" max="2054" width="12.140625" style="28" customWidth="1"/>
    <col min="2055" max="2055" width="9.42578125" style="28" customWidth="1"/>
    <col min="2056" max="2056" width="21.7109375" style="28" customWidth="1"/>
    <col min="2057" max="2058" width="14.7109375" style="28" customWidth="1"/>
    <col min="2059" max="2059" width="7.28515625" style="28" customWidth="1"/>
    <col min="2060" max="2296" width="9.140625" style="28"/>
    <col min="2297" max="2297" width="2.42578125" style="28" customWidth="1"/>
    <col min="2298" max="2298" width="1.85546875" style="28" customWidth="1"/>
    <col min="2299" max="2299" width="31.140625" style="28" customWidth="1"/>
    <col min="2300" max="2300" width="18.42578125" style="28" customWidth="1"/>
    <col min="2301" max="2301" width="15" style="28" bestFit="1" customWidth="1"/>
    <col min="2302" max="2303" width="10.7109375" style="28" customWidth="1"/>
    <col min="2304" max="2304" width="16.7109375" style="28" customWidth="1"/>
    <col min="2305" max="2305" width="11.7109375" style="28" customWidth="1"/>
    <col min="2306" max="2306" width="10.7109375" style="28" customWidth="1"/>
    <col min="2307" max="2307" width="16" style="28" customWidth="1"/>
    <col min="2308" max="2309" width="9.42578125" style="28" customWidth="1"/>
    <col min="2310" max="2310" width="12.140625" style="28" customWidth="1"/>
    <col min="2311" max="2311" width="9.42578125" style="28" customWidth="1"/>
    <col min="2312" max="2312" width="21.7109375" style="28" customWidth="1"/>
    <col min="2313" max="2314" width="14.7109375" style="28" customWidth="1"/>
    <col min="2315" max="2315" width="7.28515625" style="28" customWidth="1"/>
    <col min="2316" max="2552" width="9.140625" style="28"/>
    <col min="2553" max="2553" width="2.42578125" style="28" customWidth="1"/>
    <col min="2554" max="2554" width="1.85546875" style="28" customWidth="1"/>
    <col min="2555" max="2555" width="31.140625" style="28" customWidth="1"/>
    <col min="2556" max="2556" width="18.42578125" style="28" customWidth="1"/>
    <col min="2557" max="2557" width="15" style="28" bestFit="1" customWidth="1"/>
    <col min="2558" max="2559" width="10.7109375" style="28" customWidth="1"/>
    <col min="2560" max="2560" width="16.7109375" style="28" customWidth="1"/>
    <col min="2561" max="2561" width="11.7109375" style="28" customWidth="1"/>
    <col min="2562" max="2562" width="10.7109375" style="28" customWidth="1"/>
    <col min="2563" max="2563" width="16" style="28" customWidth="1"/>
    <col min="2564" max="2565" width="9.42578125" style="28" customWidth="1"/>
    <col min="2566" max="2566" width="12.140625" style="28" customWidth="1"/>
    <col min="2567" max="2567" width="9.42578125" style="28" customWidth="1"/>
    <col min="2568" max="2568" width="21.7109375" style="28" customWidth="1"/>
    <col min="2569" max="2570" width="14.7109375" style="28" customWidth="1"/>
    <col min="2571" max="2571" width="7.28515625" style="28" customWidth="1"/>
    <col min="2572" max="2808" width="9.140625" style="28"/>
    <col min="2809" max="2809" width="2.42578125" style="28" customWidth="1"/>
    <col min="2810" max="2810" width="1.85546875" style="28" customWidth="1"/>
    <col min="2811" max="2811" width="31.140625" style="28" customWidth="1"/>
    <col min="2812" max="2812" width="18.42578125" style="28" customWidth="1"/>
    <col min="2813" max="2813" width="15" style="28" bestFit="1" customWidth="1"/>
    <col min="2814" max="2815" width="10.7109375" style="28" customWidth="1"/>
    <col min="2816" max="2816" width="16.7109375" style="28" customWidth="1"/>
    <col min="2817" max="2817" width="11.7109375" style="28" customWidth="1"/>
    <col min="2818" max="2818" width="10.7109375" style="28" customWidth="1"/>
    <col min="2819" max="2819" width="16" style="28" customWidth="1"/>
    <col min="2820" max="2821" width="9.42578125" style="28" customWidth="1"/>
    <col min="2822" max="2822" width="12.140625" style="28" customWidth="1"/>
    <col min="2823" max="2823" width="9.42578125" style="28" customWidth="1"/>
    <col min="2824" max="2824" width="21.7109375" style="28" customWidth="1"/>
    <col min="2825" max="2826" width="14.7109375" style="28" customWidth="1"/>
    <col min="2827" max="2827" width="7.28515625" style="28" customWidth="1"/>
    <col min="2828" max="3064" width="9.140625" style="28"/>
    <col min="3065" max="3065" width="2.42578125" style="28" customWidth="1"/>
    <col min="3066" max="3066" width="1.85546875" style="28" customWidth="1"/>
    <col min="3067" max="3067" width="31.140625" style="28" customWidth="1"/>
    <col min="3068" max="3068" width="18.42578125" style="28" customWidth="1"/>
    <col min="3069" max="3069" width="15" style="28" bestFit="1" customWidth="1"/>
    <col min="3070" max="3071" width="10.7109375" style="28" customWidth="1"/>
    <col min="3072" max="3072" width="16.7109375" style="28" customWidth="1"/>
    <col min="3073" max="3073" width="11.7109375" style="28" customWidth="1"/>
    <col min="3074" max="3074" width="10.7109375" style="28" customWidth="1"/>
    <col min="3075" max="3075" width="16" style="28" customWidth="1"/>
    <col min="3076" max="3077" width="9.42578125" style="28" customWidth="1"/>
    <col min="3078" max="3078" width="12.140625" style="28" customWidth="1"/>
    <col min="3079" max="3079" width="9.42578125" style="28" customWidth="1"/>
    <col min="3080" max="3080" width="21.7109375" style="28" customWidth="1"/>
    <col min="3081" max="3082" width="14.7109375" style="28" customWidth="1"/>
    <col min="3083" max="3083" width="7.28515625" style="28" customWidth="1"/>
    <col min="3084" max="3320" width="9.140625" style="28"/>
    <col min="3321" max="3321" width="2.42578125" style="28" customWidth="1"/>
    <col min="3322" max="3322" width="1.85546875" style="28" customWidth="1"/>
    <col min="3323" max="3323" width="31.140625" style="28" customWidth="1"/>
    <col min="3324" max="3324" width="18.42578125" style="28" customWidth="1"/>
    <col min="3325" max="3325" width="15" style="28" bestFit="1" customWidth="1"/>
    <col min="3326" max="3327" width="10.7109375" style="28" customWidth="1"/>
    <col min="3328" max="3328" width="16.7109375" style="28" customWidth="1"/>
    <col min="3329" max="3329" width="11.7109375" style="28" customWidth="1"/>
    <col min="3330" max="3330" width="10.7109375" style="28" customWidth="1"/>
    <col min="3331" max="3331" width="16" style="28" customWidth="1"/>
    <col min="3332" max="3333" width="9.42578125" style="28" customWidth="1"/>
    <col min="3334" max="3334" width="12.140625" style="28" customWidth="1"/>
    <col min="3335" max="3335" width="9.42578125" style="28" customWidth="1"/>
    <col min="3336" max="3336" width="21.7109375" style="28" customWidth="1"/>
    <col min="3337" max="3338" width="14.7109375" style="28" customWidth="1"/>
    <col min="3339" max="3339" width="7.28515625" style="28" customWidth="1"/>
    <col min="3340" max="3576" width="9.140625" style="28"/>
    <col min="3577" max="3577" width="2.42578125" style="28" customWidth="1"/>
    <col min="3578" max="3578" width="1.85546875" style="28" customWidth="1"/>
    <col min="3579" max="3579" width="31.140625" style="28" customWidth="1"/>
    <col min="3580" max="3580" width="18.42578125" style="28" customWidth="1"/>
    <col min="3581" max="3581" width="15" style="28" bestFit="1" customWidth="1"/>
    <col min="3582" max="3583" width="10.7109375" style="28" customWidth="1"/>
    <col min="3584" max="3584" width="16.7109375" style="28" customWidth="1"/>
    <col min="3585" max="3585" width="11.7109375" style="28" customWidth="1"/>
    <col min="3586" max="3586" width="10.7109375" style="28" customWidth="1"/>
    <col min="3587" max="3587" width="16" style="28" customWidth="1"/>
    <col min="3588" max="3589" width="9.42578125" style="28" customWidth="1"/>
    <col min="3590" max="3590" width="12.140625" style="28" customWidth="1"/>
    <col min="3591" max="3591" width="9.42578125" style="28" customWidth="1"/>
    <col min="3592" max="3592" width="21.7109375" style="28" customWidth="1"/>
    <col min="3593" max="3594" width="14.7109375" style="28" customWidth="1"/>
    <col min="3595" max="3595" width="7.28515625" style="28" customWidth="1"/>
    <col min="3596" max="3832" width="9.140625" style="28"/>
    <col min="3833" max="3833" width="2.42578125" style="28" customWidth="1"/>
    <col min="3834" max="3834" width="1.85546875" style="28" customWidth="1"/>
    <col min="3835" max="3835" width="31.140625" style="28" customWidth="1"/>
    <col min="3836" max="3836" width="18.42578125" style="28" customWidth="1"/>
    <col min="3837" max="3837" width="15" style="28" bestFit="1" customWidth="1"/>
    <col min="3838" max="3839" width="10.7109375" style="28" customWidth="1"/>
    <col min="3840" max="3840" width="16.7109375" style="28" customWidth="1"/>
    <col min="3841" max="3841" width="11.7109375" style="28" customWidth="1"/>
    <col min="3842" max="3842" width="10.7109375" style="28" customWidth="1"/>
    <col min="3843" max="3843" width="16" style="28" customWidth="1"/>
    <col min="3844" max="3845" width="9.42578125" style="28" customWidth="1"/>
    <col min="3846" max="3846" width="12.140625" style="28" customWidth="1"/>
    <col min="3847" max="3847" width="9.42578125" style="28" customWidth="1"/>
    <col min="3848" max="3848" width="21.7109375" style="28" customWidth="1"/>
    <col min="3849" max="3850" width="14.7109375" style="28" customWidth="1"/>
    <col min="3851" max="3851" width="7.28515625" style="28" customWidth="1"/>
    <col min="3852" max="4088" width="9.140625" style="28"/>
    <col min="4089" max="4089" width="2.42578125" style="28" customWidth="1"/>
    <col min="4090" max="4090" width="1.85546875" style="28" customWidth="1"/>
    <col min="4091" max="4091" width="31.140625" style="28" customWidth="1"/>
    <col min="4092" max="4092" width="18.42578125" style="28" customWidth="1"/>
    <col min="4093" max="4093" width="15" style="28" bestFit="1" customWidth="1"/>
    <col min="4094" max="4095" width="10.7109375" style="28" customWidth="1"/>
    <col min="4096" max="4096" width="16.7109375" style="28" customWidth="1"/>
    <col min="4097" max="4097" width="11.7109375" style="28" customWidth="1"/>
    <col min="4098" max="4098" width="10.7109375" style="28" customWidth="1"/>
    <col min="4099" max="4099" width="16" style="28" customWidth="1"/>
    <col min="4100" max="4101" width="9.42578125" style="28" customWidth="1"/>
    <col min="4102" max="4102" width="12.140625" style="28" customWidth="1"/>
    <col min="4103" max="4103" width="9.42578125" style="28" customWidth="1"/>
    <col min="4104" max="4104" width="21.7109375" style="28" customWidth="1"/>
    <col min="4105" max="4106" width="14.7109375" style="28" customWidth="1"/>
    <col min="4107" max="4107" width="7.28515625" style="28" customWidth="1"/>
    <col min="4108" max="4344" width="9.140625" style="28"/>
    <col min="4345" max="4345" width="2.42578125" style="28" customWidth="1"/>
    <col min="4346" max="4346" width="1.85546875" style="28" customWidth="1"/>
    <col min="4347" max="4347" width="31.140625" style="28" customWidth="1"/>
    <col min="4348" max="4348" width="18.42578125" style="28" customWidth="1"/>
    <col min="4349" max="4349" width="15" style="28" bestFit="1" customWidth="1"/>
    <col min="4350" max="4351" width="10.7109375" style="28" customWidth="1"/>
    <col min="4352" max="4352" width="16.7109375" style="28" customWidth="1"/>
    <col min="4353" max="4353" width="11.7109375" style="28" customWidth="1"/>
    <col min="4354" max="4354" width="10.7109375" style="28" customWidth="1"/>
    <col min="4355" max="4355" width="16" style="28" customWidth="1"/>
    <col min="4356" max="4357" width="9.42578125" style="28" customWidth="1"/>
    <col min="4358" max="4358" width="12.140625" style="28" customWidth="1"/>
    <col min="4359" max="4359" width="9.42578125" style="28" customWidth="1"/>
    <col min="4360" max="4360" width="21.7109375" style="28" customWidth="1"/>
    <col min="4361" max="4362" width="14.7109375" style="28" customWidth="1"/>
    <col min="4363" max="4363" width="7.28515625" style="28" customWidth="1"/>
    <col min="4364" max="4600" width="9.140625" style="28"/>
    <col min="4601" max="4601" width="2.42578125" style="28" customWidth="1"/>
    <col min="4602" max="4602" width="1.85546875" style="28" customWidth="1"/>
    <col min="4603" max="4603" width="31.140625" style="28" customWidth="1"/>
    <col min="4604" max="4604" width="18.42578125" style="28" customWidth="1"/>
    <col min="4605" max="4605" width="15" style="28" bestFit="1" customWidth="1"/>
    <col min="4606" max="4607" width="10.7109375" style="28" customWidth="1"/>
    <col min="4608" max="4608" width="16.7109375" style="28" customWidth="1"/>
    <col min="4609" max="4609" width="11.7109375" style="28" customWidth="1"/>
    <col min="4610" max="4610" width="10.7109375" style="28" customWidth="1"/>
    <col min="4611" max="4611" width="16" style="28" customWidth="1"/>
    <col min="4612" max="4613" width="9.42578125" style="28" customWidth="1"/>
    <col min="4614" max="4614" width="12.140625" style="28" customWidth="1"/>
    <col min="4615" max="4615" width="9.42578125" style="28" customWidth="1"/>
    <col min="4616" max="4616" width="21.7109375" style="28" customWidth="1"/>
    <col min="4617" max="4618" width="14.7109375" style="28" customWidth="1"/>
    <col min="4619" max="4619" width="7.28515625" style="28" customWidth="1"/>
    <col min="4620" max="4856" width="9.140625" style="28"/>
    <col min="4857" max="4857" width="2.42578125" style="28" customWidth="1"/>
    <col min="4858" max="4858" width="1.85546875" style="28" customWidth="1"/>
    <col min="4859" max="4859" width="31.140625" style="28" customWidth="1"/>
    <col min="4860" max="4860" width="18.42578125" style="28" customWidth="1"/>
    <col min="4861" max="4861" width="15" style="28" bestFit="1" customWidth="1"/>
    <col min="4862" max="4863" width="10.7109375" style="28" customWidth="1"/>
    <col min="4864" max="4864" width="16.7109375" style="28" customWidth="1"/>
    <col min="4865" max="4865" width="11.7109375" style="28" customWidth="1"/>
    <col min="4866" max="4866" width="10.7109375" style="28" customWidth="1"/>
    <col min="4867" max="4867" width="16" style="28" customWidth="1"/>
    <col min="4868" max="4869" width="9.42578125" style="28" customWidth="1"/>
    <col min="4870" max="4870" width="12.140625" style="28" customWidth="1"/>
    <col min="4871" max="4871" width="9.42578125" style="28" customWidth="1"/>
    <col min="4872" max="4872" width="21.7109375" style="28" customWidth="1"/>
    <col min="4873" max="4874" width="14.7109375" style="28" customWidth="1"/>
    <col min="4875" max="4875" width="7.28515625" style="28" customWidth="1"/>
    <col min="4876" max="5112" width="9.140625" style="28"/>
    <col min="5113" max="5113" width="2.42578125" style="28" customWidth="1"/>
    <col min="5114" max="5114" width="1.85546875" style="28" customWidth="1"/>
    <col min="5115" max="5115" width="31.140625" style="28" customWidth="1"/>
    <col min="5116" max="5116" width="18.42578125" style="28" customWidth="1"/>
    <col min="5117" max="5117" width="15" style="28" bestFit="1" customWidth="1"/>
    <col min="5118" max="5119" width="10.7109375" style="28" customWidth="1"/>
    <col min="5120" max="5120" width="16.7109375" style="28" customWidth="1"/>
    <col min="5121" max="5121" width="11.7109375" style="28" customWidth="1"/>
    <col min="5122" max="5122" width="10.7109375" style="28" customWidth="1"/>
    <col min="5123" max="5123" width="16" style="28" customWidth="1"/>
    <col min="5124" max="5125" width="9.42578125" style="28" customWidth="1"/>
    <col min="5126" max="5126" width="12.140625" style="28" customWidth="1"/>
    <col min="5127" max="5127" width="9.42578125" style="28" customWidth="1"/>
    <col min="5128" max="5128" width="21.7109375" style="28" customWidth="1"/>
    <col min="5129" max="5130" width="14.7109375" style="28" customWidth="1"/>
    <col min="5131" max="5131" width="7.28515625" style="28" customWidth="1"/>
    <col min="5132" max="5368" width="9.140625" style="28"/>
    <col min="5369" max="5369" width="2.42578125" style="28" customWidth="1"/>
    <col min="5370" max="5370" width="1.85546875" style="28" customWidth="1"/>
    <col min="5371" max="5371" width="31.140625" style="28" customWidth="1"/>
    <col min="5372" max="5372" width="18.42578125" style="28" customWidth="1"/>
    <col min="5373" max="5373" width="15" style="28" bestFit="1" customWidth="1"/>
    <col min="5374" max="5375" width="10.7109375" style="28" customWidth="1"/>
    <col min="5376" max="5376" width="16.7109375" style="28" customWidth="1"/>
    <col min="5377" max="5377" width="11.7109375" style="28" customWidth="1"/>
    <col min="5378" max="5378" width="10.7109375" style="28" customWidth="1"/>
    <col min="5379" max="5379" width="16" style="28" customWidth="1"/>
    <col min="5380" max="5381" width="9.42578125" style="28" customWidth="1"/>
    <col min="5382" max="5382" width="12.140625" style="28" customWidth="1"/>
    <col min="5383" max="5383" width="9.42578125" style="28" customWidth="1"/>
    <col min="5384" max="5384" width="21.7109375" style="28" customWidth="1"/>
    <col min="5385" max="5386" width="14.7109375" style="28" customWidth="1"/>
    <col min="5387" max="5387" width="7.28515625" style="28" customWidth="1"/>
    <col min="5388" max="5624" width="9.140625" style="28"/>
    <col min="5625" max="5625" width="2.42578125" style="28" customWidth="1"/>
    <col min="5626" max="5626" width="1.85546875" style="28" customWidth="1"/>
    <col min="5627" max="5627" width="31.140625" style="28" customWidth="1"/>
    <col min="5628" max="5628" width="18.42578125" style="28" customWidth="1"/>
    <col min="5629" max="5629" width="15" style="28" bestFit="1" customWidth="1"/>
    <col min="5630" max="5631" width="10.7109375" style="28" customWidth="1"/>
    <col min="5632" max="5632" width="16.7109375" style="28" customWidth="1"/>
    <col min="5633" max="5633" width="11.7109375" style="28" customWidth="1"/>
    <col min="5634" max="5634" width="10.7109375" style="28" customWidth="1"/>
    <col min="5635" max="5635" width="16" style="28" customWidth="1"/>
    <col min="5636" max="5637" width="9.42578125" style="28" customWidth="1"/>
    <col min="5638" max="5638" width="12.140625" style="28" customWidth="1"/>
    <col min="5639" max="5639" width="9.42578125" style="28" customWidth="1"/>
    <col min="5640" max="5640" width="21.7109375" style="28" customWidth="1"/>
    <col min="5641" max="5642" width="14.7109375" style="28" customWidth="1"/>
    <col min="5643" max="5643" width="7.28515625" style="28" customWidth="1"/>
    <col min="5644" max="5880" width="9.140625" style="28"/>
    <col min="5881" max="5881" width="2.42578125" style="28" customWidth="1"/>
    <col min="5882" max="5882" width="1.85546875" style="28" customWidth="1"/>
    <col min="5883" max="5883" width="31.140625" style="28" customWidth="1"/>
    <col min="5884" max="5884" width="18.42578125" style="28" customWidth="1"/>
    <col min="5885" max="5885" width="15" style="28" bestFit="1" customWidth="1"/>
    <col min="5886" max="5887" width="10.7109375" style="28" customWidth="1"/>
    <col min="5888" max="5888" width="16.7109375" style="28" customWidth="1"/>
    <col min="5889" max="5889" width="11.7109375" style="28" customWidth="1"/>
    <col min="5890" max="5890" width="10.7109375" style="28" customWidth="1"/>
    <col min="5891" max="5891" width="16" style="28" customWidth="1"/>
    <col min="5892" max="5893" width="9.42578125" style="28" customWidth="1"/>
    <col min="5894" max="5894" width="12.140625" style="28" customWidth="1"/>
    <col min="5895" max="5895" width="9.42578125" style="28" customWidth="1"/>
    <col min="5896" max="5896" width="21.7109375" style="28" customWidth="1"/>
    <col min="5897" max="5898" width="14.7109375" style="28" customWidth="1"/>
    <col min="5899" max="5899" width="7.28515625" style="28" customWidth="1"/>
    <col min="5900" max="6136" width="9.140625" style="28"/>
    <col min="6137" max="6137" width="2.42578125" style="28" customWidth="1"/>
    <col min="6138" max="6138" width="1.85546875" style="28" customWidth="1"/>
    <col min="6139" max="6139" width="31.140625" style="28" customWidth="1"/>
    <col min="6140" max="6140" width="18.42578125" style="28" customWidth="1"/>
    <col min="6141" max="6141" width="15" style="28" bestFit="1" customWidth="1"/>
    <col min="6142" max="6143" width="10.7109375" style="28" customWidth="1"/>
    <col min="6144" max="6144" width="16.7109375" style="28" customWidth="1"/>
    <col min="6145" max="6145" width="11.7109375" style="28" customWidth="1"/>
    <col min="6146" max="6146" width="10.7109375" style="28" customWidth="1"/>
    <col min="6147" max="6147" width="16" style="28" customWidth="1"/>
    <col min="6148" max="6149" width="9.42578125" style="28" customWidth="1"/>
    <col min="6150" max="6150" width="12.140625" style="28" customWidth="1"/>
    <col min="6151" max="6151" width="9.42578125" style="28" customWidth="1"/>
    <col min="6152" max="6152" width="21.7109375" style="28" customWidth="1"/>
    <col min="6153" max="6154" width="14.7109375" style="28" customWidth="1"/>
    <col min="6155" max="6155" width="7.28515625" style="28" customWidth="1"/>
    <col min="6156" max="6392" width="9.140625" style="28"/>
    <col min="6393" max="6393" width="2.42578125" style="28" customWidth="1"/>
    <col min="6394" max="6394" width="1.85546875" style="28" customWidth="1"/>
    <col min="6395" max="6395" width="31.140625" style="28" customWidth="1"/>
    <col min="6396" max="6396" width="18.42578125" style="28" customWidth="1"/>
    <col min="6397" max="6397" width="15" style="28" bestFit="1" customWidth="1"/>
    <col min="6398" max="6399" width="10.7109375" style="28" customWidth="1"/>
    <col min="6400" max="6400" width="16.7109375" style="28" customWidth="1"/>
    <col min="6401" max="6401" width="11.7109375" style="28" customWidth="1"/>
    <col min="6402" max="6402" width="10.7109375" style="28" customWidth="1"/>
    <col min="6403" max="6403" width="16" style="28" customWidth="1"/>
    <col min="6404" max="6405" width="9.42578125" style="28" customWidth="1"/>
    <col min="6406" max="6406" width="12.140625" style="28" customWidth="1"/>
    <col min="6407" max="6407" width="9.42578125" style="28" customWidth="1"/>
    <col min="6408" max="6408" width="21.7109375" style="28" customWidth="1"/>
    <col min="6409" max="6410" width="14.7109375" style="28" customWidth="1"/>
    <col min="6411" max="6411" width="7.28515625" style="28" customWidth="1"/>
    <col min="6412" max="6648" width="9.140625" style="28"/>
    <col min="6649" max="6649" width="2.42578125" style="28" customWidth="1"/>
    <col min="6650" max="6650" width="1.85546875" style="28" customWidth="1"/>
    <col min="6651" max="6651" width="31.140625" style="28" customWidth="1"/>
    <col min="6652" max="6652" width="18.42578125" style="28" customWidth="1"/>
    <col min="6653" max="6653" width="15" style="28" bestFit="1" customWidth="1"/>
    <col min="6654" max="6655" width="10.7109375" style="28" customWidth="1"/>
    <col min="6656" max="6656" width="16.7109375" style="28" customWidth="1"/>
    <col min="6657" max="6657" width="11.7109375" style="28" customWidth="1"/>
    <col min="6658" max="6658" width="10.7109375" style="28" customWidth="1"/>
    <col min="6659" max="6659" width="16" style="28" customWidth="1"/>
    <col min="6660" max="6661" width="9.42578125" style="28" customWidth="1"/>
    <col min="6662" max="6662" width="12.140625" style="28" customWidth="1"/>
    <col min="6663" max="6663" width="9.42578125" style="28" customWidth="1"/>
    <col min="6664" max="6664" width="21.7109375" style="28" customWidth="1"/>
    <col min="6665" max="6666" width="14.7109375" style="28" customWidth="1"/>
    <col min="6667" max="6667" width="7.28515625" style="28" customWidth="1"/>
    <col min="6668" max="6904" width="9.140625" style="28"/>
    <col min="6905" max="6905" width="2.42578125" style="28" customWidth="1"/>
    <col min="6906" max="6906" width="1.85546875" style="28" customWidth="1"/>
    <col min="6907" max="6907" width="31.140625" style="28" customWidth="1"/>
    <col min="6908" max="6908" width="18.42578125" style="28" customWidth="1"/>
    <col min="6909" max="6909" width="15" style="28" bestFit="1" customWidth="1"/>
    <col min="6910" max="6911" width="10.7109375" style="28" customWidth="1"/>
    <col min="6912" max="6912" width="16.7109375" style="28" customWidth="1"/>
    <col min="6913" max="6913" width="11.7109375" style="28" customWidth="1"/>
    <col min="6914" max="6914" width="10.7109375" style="28" customWidth="1"/>
    <col min="6915" max="6915" width="16" style="28" customWidth="1"/>
    <col min="6916" max="6917" width="9.42578125" style="28" customWidth="1"/>
    <col min="6918" max="6918" width="12.140625" style="28" customWidth="1"/>
    <col min="6919" max="6919" width="9.42578125" style="28" customWidth="1"/>
    <col min="6920" max="6920" width="21.7109375" style="28" customWidth="1"/>
    <col min="6921" max="6922" width="14.7109375" style="28" customWidth="1"/>
    <col min="6923" max="6923" width="7.28515625" style="28" customWidth="1"/>
    <col min="6924" max="7160" width="9.140625" style="28"/>
    <col min="7161" max="7161" width="2.42578125" style="28" customWidth="1"/>
    <col min="7162" max="7162" width="1.85546875" style="28" customWidth="1"/>
    <col min="7163" max="7163" width="31.140625" style="28" customWidth="1"/>
    <col min="7164" max="7164" width="18.42578125" style="28" customWidth="1"/>
    <col min="7165" max="7165" width="15" style="28" bestFit="1" customWidth="1"/>
    <col min="7166" max="7167" width="10.7109375" style="28" customWidth="1"/>
    <col min="7168" max="7168" width="16.7109375" style="28" customWidth="1"/>
    <col min="7169" max="7169" width="11.7109375" style="28" customWidth="1"/>
    <col min="7170" max="7170" width="10.7109375" style="28" customWidth="1"/>
    <col min="7171" max="7171" width="16" style="28" customWidth="1"/>
    <col min="7172" max="7173" width="9.42578125" style="28" customWidth="1"/>
    <col min="7174" max="7174" width="12.140625" style="28" customWidth="1"/>
    <col min="7175" max="7175" width="9.42578125" style="28" customWidth="1"/>
    <col min="7176" max="7176" width="21.7109375" style="28" customWidth="1"/>
    <col min="7177" max="7178" width="14.7109375" style="28" customWidth="1"/>
    <col min="7179" max="7179" width="7.28515625" style="28" customWidth="1"/>
    <col min="7180" max="7416" width="9.140625" style="28"/>
    <col min="7417" max="7417" width="2.42578125" style="28" customWidth="1"/>
    <col min="7418" max="7418" width="1.85546875" style="28" customWidth="1"/>
    <col min="7419" max="7419" width="31.140625" style="28" customWidth="1"/>
    <col min="7420" max="7420" width="18.42578125" style="28" customWidth="1"/>
    <col min="7421" max="7421" width="15" style="28" bestFit="1" customWidth="1"/>
    <col min="7422" max="7423" width="10.7109375" style="28" customWidth="1"/>
    <col min="7424" max="7424" width="16.7109375" style="28" customWidth="1"/>
    <col min="7425" max="7425" width="11.7109375" style="28" customWidth="1"/>
    <col min="7426" max="7426" width="10.7109375" style="28" customWidth="1"/>
    <col min="7427" max="7427" width="16" style="28" customWidth="1"/>
    <col min="7428" max="7429" width="9.42578125" style="28" customWidth="1"/>
    <col min="7430" max="7430" width="12.140625" style="28" customWidth="1"/>
    <col min="7431" max="7431" width="9.42578125" style="28" customWidth="1"/>
    <col min="7432" max="7432" width="21.7109375" style="28" customWidth="1"/>
    <col min="7433" max="7434" width="14.7109375" style="28" customWidth="1"/>
    <col min="7435" max="7435" width="7.28515625" style="28" customWidth="1"/>
    <col min="7436" max="7672" width="9.140625" style="28"/>
    <col min="7673" max="7673" width="2.42578125" style="28" customWidth="1"/>
    <col min="7674" max="7674" width="1.85546875" style="28" customWidth="1"/>
    <col min="7675" max="7675" width="31.140625" style="28" customWidth="1"/>
    <col min="7676" max="7676" width="18.42578125" style="28" customWidth="1"/>
    <col min="7677" max="7677" width="15" style="28" bestFit="1" customWidth="1"/>
    <col min="7678" max="7679" width="10.7109375" style="28" customWidth="1"/>
    <col min="7680" max="7680" width="16.7109375" style="28" customWidth="1"/>
    <col min="7681" max="7681" width="11.7109375" style="28" customWidth="1"/>
    <col min="7682" max="7682" width="10.7109375" style="28" customWidth="1"/>
    <col min="7683" max="7683" width="16" style="28" customWidth="1"/>
    <col min="7684" max="7685" width="9.42578125" style="28" customWidth="1"/>
    <col min="7686" max="7686" width="12.140625" style="28" customWidth="1"/>
    <col min="7687" max="7687" width="9.42578125" style="28" customWidth="1"/>
    <col min="7688" max="7688" width="21.7109375" style="28" customWidth="1"/>
    <col min="7689" max="7690" width="14.7109375" style="28" customWidth="1"/>
    <col min="7691" max="7691" width="7.28515625" style="28" customWidth="1"/>
    <col min="7692" max="7928" width="9.140625" style="28"/>
    <col min="7929" max="7929" width="2.42578125" style="28" customWidth="1"/>
    <col min="7930" max="7930" width="1.85546875" style="28" customWidth="1"/>
    <col min="7931" max="7931" width="31.140625" style="28" customWidth="1"/>
    <col min="7932" max="7932" width="18.42578125" style="28" customWidth="1"/>
    <col min="7933" max="7933" width="15" style="28" bestFit="1" customWidth="1"/>
    <col min="7934" max="7935" width="10.7109375" style="28" customWidth="1"/>
    <col min="7936" max="7936" width="16.7109375" style="28" customWidth="1"/>
    <col min="7937" max="7937" width="11.7109375" style="28" customWidth="1"/>
    <col min="7938" max="7938" width="10.7109375" style="28" customWidth="1"/>
    <col min="7939" max="7939" width="16" style="28" customWidth="1"/>
    <col min="7940" max="7941" width="9.42578125" style="28" customWidth="1"/>
    <col min="7942" max="7942" width="12.140625" style="28" customWidth="1"/>
    <col min="7943" max="7943" width="9.42578125" style="28" customWidth="1"/>
    <col min="7944" max="7944" width="21.7109375" style="28" customWidth="1"/>
    <col min="7945" max="7946" width="14.7109375" style="28" customWidth="1"/>
    <col min="7947" max="7947" width="7.28515625" style="28" customWidth="1"/>
    <col min="7948" max="8184" width="9.140625" style="28"/>
    <col min="8185" max="8185" width="2.42578125" style="28" customWidth="1"/>
    <col min="8186" max="8186" width="1.85546875" style="28" customWidth="1"/>
    <col min="8187" max="8187" width="31.140625" style="28" customWidth="1"/>
    <col min="8188" max="8188" width="18.42578125" style="28" customWidth="1"/>
    <col min="8189" max="8189" width="15" style="28" bestFit="1" customWidth="1"/>
    <col min="8190" max="8191" width="10.7109375" style="28" customWidth="1"/>
    <col min="8192" max="8192" width="16.7109375" style="28" customWidth="1"/>
    <col min="8193" max="8193" width="11.7109375" style="28" customWidth="1"/>
    <col min="8194" max="8194" width="10.7109375" style="28" customWidth="1"/>
    <col min="8195" max="8195" width="16" style="28" customWidth="1"/>
    <col min="8196" max="8197" width="9.42578125" style="28" customWidth="1"/>
    <col min="8198" max="8198" width="12.140625" style="28" customWidth="1"/>
    <col min="8199" max="8199" width="9.42578125" style="28" customWidth="1"/>
    <col min="8200" max="8200" width="21.7109375" style="28" customWidth="1"/>
    <col min="8201" max="8202" width="14.7109375" style="28" customWidth="1"/>
    <col min="8203" max="8203" width="7.28515625" style="28" customWidth="1"/>
    <col min="8204" max="8440" width="9.140625" style="28"/>
    <col min="8441" max="8441" width="2.42578125" style="28" customWidth="1"/>
    <col min="8442" max="8442" width="1.85546875" style="28" customWidth="1"/>
    <col min="8443" max="8443" width="31.140625" style="28" customWidth="1"/>
    <col min="8444" max="8444" width="18.42578125" style="28" customWidth="1"/>
    <col min="8445" max="8445" width="15" style="28" bestFit="1" customWidth="1"/>
    <col min="8446" max="8447" width="10.7109375" style="28" customWidth="1"/>
    <col min="8448" max="8448" width="16.7109375" style="28" customWidth="1"/>
    <col min="8449" max="8449" width="11.7109375" style="28" customWidth="1"/>
    <col min="8450" max="8450" width="10.7109375" style="28" customWidth="1"/>
    <col min="8451" max="8451" width="16" style="28" customWidth="1"/>
    <col min="8452" max="8453" width="9.42578125" style="28" customWidth="1"/>
    <col min="8454" max="8454" width="12.140625" style="28" customWidth="1"/>
    <col min="8455" max="8455" width="9.42578125" style="28" customWidth="1"/>
    <col min="8456" max="8456" width="21.7109375" style="28" customWidth="1"/>
    <col min="8457" max="8458" width="14.7109375" style="28" customWidth="1"/>
    <col min="8459" max="8459" width="7.28515625" style="28" customWidth="1"/>
    <col min="8460" max="8696" width="9.140625" style="28"/>
    <col min="8697" max="8697" width="2.42578125" style="28" customWidth="1"/>
    <col min="8698" max="8698" width="1.85546875" style="28" customWidth="1"/>
    <col min="8699" max="8699" width="31.140625" style="28" customWidth="1"/>
    <col min="8700" max="8700" width="18.42578125" style="28" customWidth="1"/>
    <col min="8701" max="8701" width="15" style="28" bestFit="1" customWidth="1"/>
    <col min="8702" max="8703" width="10.7109375" style="28" customWidth="1"/>
    <col min="8704" max="8704" width="16.7109375" style="28" customWidth="1"/>
    <col min="8705" max="8705" width="11.7109375" style="28" customWidth="1"/>
    <col min="8706" max="8706" width="10.7109375" style="28" customWidth="1"/>
    <col min="8707" max="8707" width="16" style="28" customWidth="1"/>
    <col min="8708" max="8709" width="9.42578125" style="28" customWidth="1"/>
    <col min="8710" max="8710" width="12.140625" style="28" customWidth="1"/>
    <col min="8711" max="8711" width="9.42578125" style="28" customWidth="1"/>
    <col min="8712" max="8712" width="21.7109375" style="28" customWidth="1"/>
    <col min="8713" max="8714" width="14.7109375" style="28" customWidth="1"/>
    <col min="8715" max="8715" width="7.28515625" style="28" customWidth="1"/>
    <col min="8716" max="8952" width="9.140625" style="28"/>
    <col min="8953" max="8953" width="2.42578125" style="28" customWidth="1"/>
    <col min="8954" max="8954" width="1.85546875" style="28" customWidth="1"/>
    <col min="8955" max="8955" width="31.140625" style="28" customWidth="1"/>
    <col min="8956" max="8956" width="18.42578125" style="28" customWidth="1"/>
    <col min="8957" max="8957" width="15" style="28" bestFit="1" customWidth="1"/>
    <col min="8958" max="8959" width="10.7109375" style="28" customWidth="1"/>
    <col min="8960" max="8960" width="16.7109375" style="28" customWidth="1"/>
    <col min="8961" max="8961" width="11.7109375" style="28" customWidth="1"/>
    <col min="8962" max="8962" width="10.7109375" style="28" customWidth="1"/>
    <col min="8963" max="8963" width="16" style="28" customWidth="1"/>
    <col min="8964" max="8965" width="9.42578125" style="28" customWidth="1"/>
    <col min="8966" max="8966" width="12.140625" style="28" customWidth="1"/>
    <col min="8967" max="8967" width="9.42578125" style="28" customWidth="1"/>
    <col min="8968" max="8968" width="21.7109375" style="28" customWidth="1"/>
    <col min="8969" max="8970" width="14.7109375" style="28" customWidth="1"/>
    <col min="8971" max="8971" width="7.28515625" style="28" customWidth="1"/>
    <col min="8972" max="9208" width="9.140625" style="28"/>
    <col min="9209" max="9209" width="2.42578125" style="28" customWidth="1"/>
    <col min="9210" max="9210" width="1.85546875" style="28" customWidth="1"/>
    <col min="9211" max="9211" width="31.140625" style="28" customWidth="1"/>
    <col min="9212" max="9212" width="18.42578125" style="28" customWidth="1"/>
    <col min="9213" max="9213" width="15" style="28" bestFit="1" customWidth="1"/>
    <col min="9214" max="9215" width="10.7109375" style="28" customWidth="1"/>
    <col min="9216" max="9216" width="16.7109375" style="28" customWidth="1"/>
    <col min="9217" max="9217" width="11.7109375" style="28" customWidth="1"/>
    <col min="9218" max="9218" width="10.7109375" style="28" customWidth="1"/>
    <col min="9219" max="9219" width="16" style="28" customWidth="1"/>
    <col min="9220" max="9221" width="9.42578125" style="28" customWidth="1"/>
    <col min="9222" max="9222" width="12.140625" style="28" customWidth="1"/>
    <col min="9223" max="9223" width="9.42578125" style="28" customWidth="1"/>
    <col min="9224" max="9224" width="21.7109375" style="28" customWidth="1"/>
    <col min="9225" max="9226" width="14.7109375" style="28" customWidth="1"/>
    <col min="9227" max="9227" width="7.28515625" style="28" customWidth="1"/>
    <col min="9228" max="9464" width="9.140625" style="28"/>
    <col min="9465" max="9465" width="2.42578125" style="28" customWidth="1"/>
    <col min="9466" max="9466" width="1.85546875" style="28" customWidth="1"/>
    <col min="9467" max="9467" width="31.140625" style="28" customWidth="1"/>
    <col min="9468" max="9468" width="18.42578125" style="28" customWidth="1"/>
    <col min="9469" max="9469" width="15" style="28" bestFit="1" customWidth="1"/>
    <col min="9470" max="9471" width="10.7109375" style="28" customWidth="1"/>
    <col min="9472" max="9472" width="16.7109375" style="28" customWidth="1"/>
    <col min="9473" max="9473" width="11.7109375" style="28" customWidth="1"/>
    <col min="9474" max="9474" width="10.7109375" style="28" customWidth="1"/>
    <col min="9475" max="9475" width="16" style="28" customWidth="1"/>
    <col min="9476" max="9477" width="9.42578125" style="28" customWidth="1"/>
    <col min="9478" max="9478" width="12.140625" style="28" customWidth="1"/>
    <col min="9479" max="9479" width="9.42578125" style="28" customWidth="1"/>
    <col min="9480" max="9480" width="21.7109375" style="28" customWidth="1"/>
    <col min="9481" max="9482" width="14.7109375" style="28" customWidth="1"/>
    <col min="9483" max="9483" width="7.28515625" style="28" customWidth="1"/>
    <col min="9484" max="9720" width="9.140625" style="28"/>
    <col min="9721" max="9721" width="2.42578125" style="28" customWidth="1"/>
    <col min="9722" max="9722" width="1.85546875" style="28" customWidth="1"/>
    <col min="9723" max="9723" width="31.140625" style="28" customWidth="1"/>
    <col min="9724" max="9724" width="18.42578125" style="28" customWidth="1"/>
    <col min="9725" max="9725" width="15" style="28" bestFit="1" customWidth="1"/>
    <col min="9726" max="9727" width="10.7109375" style="28" customWidth="1"/>
    <col min="9728" max="9728" width="16.7109375" style="28" customWidth="1"/>
    <col min="9729" max="9729" width="11.7109375" style="28" customWidth="1"/>
    <col min="9730" max="9730" width="10.7109375" style="28" customWidth="1"/>
    <col min="9731" max="9731" width="16" style="28" customWidth="1"/>
    <col min="9732" max="9733" width="9.42578125" style="28" customWidth="1"/>
    <col min="9734" max="9734" width="12.140625" style="28" customWidth="1"/>
    <col min="9735" max="9735" width="9.42578125" style="28" customWidth="1"/>
    <col min="9736" max="9736" width="21.7109375" style="28" customWidth="1"/>
    <col min="9737" max="9738" width="14.7109375" style="28" customWidth="1"/>
    <col min="9739" max="9739" width="7.28515625" style="28" customWidth="1"/>
    <col min="9740" max="9976" width="9.140625" style="28"/>
    <col min="9977" max="9977" width="2.42578125" style="28" customWidth="1"/>
    <col min="9978" max="9978" width="1.85546875" style="28" customWidth="1"/>
    <col min="9979" max="9979" width="31.140625" style="28" customWidth="1"/>
    <col min="9980" max="9980" width="18.42578125" style="28" customWidth="1"/>
    <col min="9981" max="9981" width="15" style="28" bestFit="1" customWidth="1"/>
    <col min="9982" max="9983" width="10.7109375" style="28" customWidth="1"/>
    <col min="9984" max="9984" width="16.7109375" style="28" customWidth="1"/>
    <col min="9985" max="9985" width="11.7109375" style="28" customWidth="1"/>
    <col min="9986" max="9986" width="10.7109375" style="28" customWidth="1"/>
    <col min="9987" max="9987" width="16" style="28" customWidth="1"/>
    <col min="9988" max="9989" width="9.42578125" style="28" customWidth="1"/>
    <col min="9990" max="9990" width="12.140625" style="28" customWidth="1"/>
    <col min="9991" max="9991" width="9.42578125" style="28" customWidth="1"/>
    <col min="9992" max="9992" width="21.7109375" style="28" customWidth="1"/>
    <col min="9993" max="9994" width="14.7109375" style="28" customWidth="1"/>
    <col min="9995" max="9995" width="7.28515625" style="28" customWidth="1"/>
    <col min="9996" max="10232" width="9.140625" style="28"/>
    <col min="10233" max="10233" width="2.42578125" style="28" customWidth="1"/>
    <col min="10234" max="10234" width="1.85546875" style="28" customWidth="1"/>
    <col min="10235" max="10235" width="31.140625" style="28" customWidth="1"/>
    <col min="10236" max="10236" width="18.42578125" style="28" customWidth="1"/>
    <col min="10237" max="10237" width="15" style="28" bestFit="1" customWidth="1"/>
    <col min="10238" max="10239" width="10.7109375" style="28" customWidth="1"/>
    <col min="10240" max="10240" width="16.7109375" style="28" customWidth="1"/>
    <col min="10241" max="10241" width="11.7109375" style="28" customWidth="1"/>
    <col min="10242" max="10242" width="10.7109375" style="28" customWidth="1"/>
    <col min="10243" max="10243" width="16" style="28" customWidth="1"/>
    <col min="10244" max="10245" width="9.42578125" style="28" customWidth="1"/>
    <col min="10246" max="10246" width="12.140625" style="28" customWidth="1"/>
    <col min="10247" max="10247" width="9.42578125" style="28" customWidth="1"/>
    <col min="10248" max="10248" width="21.7109375" style="28" customWidth="1"/>
    <col min="10249" max="10250" width="14.7109375" style="28" customWidth="1"/>
    <col min="10251" max="10251" width="7.28515625" style="28" customWidth="1"/>
    <col min="10252" max="10488" width="9.140625" style="28"/>
    <col min="10489" max="10489" width="2.42578125" style="28" customWidth="1"/>
    <col min="10490" max="10490" width="1.85546875" style="28" customWidth="1"/>
    <col min="10491" max="10491" width="31.140625" style="28" customWidth="1"/>
    <col min="10492" max="10492" width="18.42578125" style="28" customWidth="1"/>
    <col min="10493" max="10493" width="15" style="28" bestFit="1" customWidth="1"/>
    <col min="10494" max="10495" width="10.7109375" style="28" customWidth="1"/>
    <col min="10496" max="10496" width="16.7109375" style="28" customWidth="1"/>
    <col min="10497" max="10497" width="11.7109375" style="28" customWidth="1"/>
    <col min="10498" max="10498" width="10.7109375" style="28" customWidth="1"/>
    <col min="10499" max="10499" width="16" style="28" customWidth="1"/>
    <col min="10500" max="10501" width="9.42578125" style="28" customWidth="1"/>
    <col min="10502" max="10502" width="12.140625" style="28" customWidth="1"/>
    <col min="10503" max="10503" width="9.42578125" style="28" customWidth="1"/>
    <col min="10504" max="10504" width="21.7109375" style="28" customWidth="1"/>
    <col min="10505" max="10506" width="14.7109375" style="28" customWidth="1"/>
    <col min="10507" max="10507" width="7.28515625" style="28" customWidth="1"/>
    <col min="10508" max="10744" width="9.140625" style="28"/>
    <col min="10745" max="10745" width="2.42578125" style="28" customWidth="1"/>
    <col min="10746" max="10746" width="1.85546875" style="28" customWidth="1"/>
    <col min="10747" max="10747" width="31.140625" style="28" customWidth="1"/>
    <col min="10748" max="10748" width="18.42578125" style="28" customWidth="1"/>
    <col min="10749" max="10749" width="15" style="28" bestFit="1" customWidth="1"/>
    <col min="10750" max="10751" width="10.7109375" style="28" customWidth="1"/>
    <col min="10752" max="10752" width="16.7109375" style="28" customWidth="1"/>
    <col min="10753" max="10753" width="11.7109375" style="28" customWidth="1"/>
    <col min="10754" max="10754" width="10.7109375" style="28" customWidth="1"/>
    <col min="10755" max="10755" width="16" style="28" customWidth="1"/>
    <col min="10756" max="10757" width="9.42578125" style="28" customWidth="1"/>
    <col min="10758" max="10758" width="12.140625" style="28" customWidth="1"/>
    <col min="10759" max="10759" width="9.42578125" style="28" customWidth="1"/>
    <col min="10760" max="10760" width="21.7109375" style="28" customWidth="1"/>
    <col min="10761" max="10762" width="14.7109375" style="28" customWidth="1"/>
    <col min="10763" max="10763" width="7.28515625" style="28" customWidth="1"/>
    <col min="10764" max="11000" width="9.140625" style="28"/>
    <col min="11001" max="11001" width="2.42578125" style="28" customWidth="1"/>
    <col min="11002" max="11002" width="1.85546875" style="28" customWidth="1"/>
    <col min="11003" max="11003" width="31.140625" style="28" customWidth="1"/>
    <col min="11004" max="11004" width="18.42578125" style="28" customWidth="1"/>
    <col min="11005" max="11005" width="15" style="28" bestFit="1" customWidth="1"/>
    <col min="11006" max="11007" width="10.7109375" style="28" customWidth="1"/>
    <col min="11008" max="11008" width="16.7109375" style="28" customWidth="1"/>
    <col min="11009" max="11009" width="11.7109375" style="28" customWidth="1"/>
    <col min="11010" max="11010" width="10.7109375" style="28" customWidth="1"/>
    <col min="11011" max="11011" width="16" style="28" customWidth="1"/>
    <col min="11012" max="11013" width="9.42578125" style="28" customWidth="1"/>
    <col min="11014" max="11014" width="12.140625" style="28" customWidth="1"/>
    <col min="11015" max="11015" width="9.42578125" style="28" customWidth="1"/>
    <col min="11016" max="11016" width="21.7109375" style="28" customWidth="1"/>
    <col min="11017" max="11018" width="14.7109375" style="28" customWidth="1"/>
    <col min="11019" max="11019" width="7.28515625" style="28" customWidth="1"/>
    <col min="11020" max="11256" width="9.140625" style="28"/>
    <col min="11257" max="11257" width="2.42578125" style="28" customWidth="1"/>
    <col min="11258" max="11258" width="1.85546875" style="28" customWidth="1"/>
    <col min="11259" max="11259" width="31.140625" style="28" customWidth="1"/>
    <col min="11260" max="11260" width="18.42578125" style="28" customWidth="1"/>
    <col min="11261" max="11261" width="15" style="28" bestFit="1" customWidth="1"/>
    <col min="11262" max="11263" width="10.7109375" style="28" customWidth="1"/>
    <col min="11264" max="11264" width="16.7109375" style="28" customWidth="1"/>
    <col min="11265" max="11265" width="11.7109375" style="28" customWidth="1"/>
    <col min="11266" max="11266" width="10.7109375" style="28" customWidth="1"/>
    <col min="11267" max="11267" width="16" style="28" customWidth="1"/>
    <col min="11268" max="11269" width="9.42578125" style="28" customWidth="1"/>
    <col min="11270" max="11270" width="12.140625" style="28" customWidth="1"/>
    <col min="11271" max="11271" width="9.42578125" style="28" customWidth="1"/>
    <col min="11272" max="11272" width="21.7109375" style="28" customWidth="1"/>
    <col min="11273" max="11274" width="14.7109375" style="28" customWidth="1"/>
    <col min="11275" max="11275" width="7.28515625" style="28" customWidth="1"/>
    <col min="11276" max="11512" width="9.140625" style="28"/>
    <col min="11513" max="11513" width="2.42578125" style="28" customWidth="1"/>
    <col min="11514" max="11514" width="1.85546875" style="28" customWidth="1"/>
    <col min="11515" max="11515" width="31.140625" style="28" customWidth="1"/>
    <col min="11516" max="11516" width="18.42578125" style="28" customWidth="1"/>
    <col min="11517" max="11517" width="15" style="28" bestFit="1" customWidth="1"/>
    <col min="11518" max="11519" width="10.7109375" style="28" customWidth="1"/>
    <col min="11520" max="11520" width="16.7109375" style="28" customWidth="1"/>
    <col min="11521" max="11521" width="11.7109375" style="28" customWidth="1"/>
    <col min="11522" max="11522" width="10.7109375" style="28" customWidth="1"/>
    <col min="11523" max="11523" width="16" style="28" customWidth="1"/>
    <col min="11524" max="11525" width="9.42578125" style="28" customWidth="1"/>
    <col min="11526" max="11526" width="12.140625" style="28" customWidth="1"/>
    <col min="11527" max="11527" width="9.42578125" style="28" customWidth="1"/>
    <col min="11528" max="11528" width="21.7109375" style="28" customWidth="1"/>
    <col min="11529" max="11530" width="14.7109375" style="28" customWidth="1"/>
    <col min="11531" max="11531" width="7.28515625" style="28" customWidth="1"/>
    <col min="11532" max="11768" width="9.140625" style="28"/>
    <col min="11769" max="11769" width="2.42578125" style="28" customWidth="1"/>
    <col min="11770" max="11770" width="1.85546875" style="28" customWidth="1"/>
    <col min="11771" max="11771" width="31.140625" style="28" customWidth="1"/>
    <col min="11772" max="11772" width="18.42578125" style="28" customWidth="1"/>
    <col min="11773" max="11773" width="15" style="28" bestFit="1" customWidth="1"/>
    <col min="11774" max="11775" width="10.7109375" style="28" customWidth="1"/>
    <col min="11776" max="11776" width="16.7109375" style="28" customWidth="1"/>
    <col min="11777" max="11777" width="11.7109375" style="28" customWidth="1"/>
    <col min="11778" max="11778" width="10.7109375" style="28" customWidth="1"/>
    <col min="11779" max="11779" width="16" style="28" customWidth="1"/>
    <col min="11780" max="11781" width="9.42578125" style="28" customWidth="1"/>
    <col min="11782" max="11782" width="12.140625" style="28" customWidth="1"/>
    <col min="11783" max="11783" width="9.42578125" style="28" customWidth="1"/>
    <col min="11784" max="11784" width="21.7109375" style="28" customWidth="1"/>
    <col min="11785" max="11786" width="14.7109375" style="28" customWidth="1"/>
    <col min="11787" max="11787" width="7.28515625" style="28" customWidth="1"/>
    <col min="11788" max="12024" width="9.140625" style="28"/>
    <col min="12025" max="12025" width="2.42578125" style="28" customWidth="1"/>
    <col min="12026" max="12026" width="1.85546875" style="28" customWidth="1"/>
    <col min="12027" max="12027" width="31.140625" style="28" customWidth="1"/>
    <col min="12028" max="12028" width="18.42578125" style="28" customWidth="1"/>
    <col min="12029" max="12029" width="15" style="28" bestFit="1" customWidth="1"/>
    <col min="12030" max="12031" width="10.7109375" style="28" customWidth="1"/>
    <col min="12032" max="12032" width="16.7109375" style="28" customWidth="1"/>
    <col min="12033" max="12033" width="11.7109375" style="28" customWidth="1"/>
    <col min="12034" max="12034" width="10.7109375" style="28" customWidth="1"/>
    <col min="12035" max="12035" width="16" style="28" customWidth="1"/>
    <col min="12036" max="12037" width="9.42578125" style="28" customWidth="1"/>
    <col min="12038" max="12038" width="12.140625" style="28" customWidth="1"/>
    <col min="12039" max="12039" width="9.42578125" style="28" customWidth="1"/>
    <col min="12040" max="12040" width="21.7109375" style="28" customWidth="1"/>
    <col min="12041" max="12042" width="14.7109375" style="28" customWidth="1"/>
    <col min="12043" max="12043" width="7.28515625" style="28" customWidth="1"/>
    <col min="12044" max="12280" width="9.140625" style="28"/>
    <col min="12281" max="12281" width="2.42578125" style="28" customWidth="1"/>
    <col min="12282" max="12282" width="1.85546875" style="28" customWidth="1"/>
    <col min="12283" max="12283" width="31.140625" style="28" customWidth="1"/>
    <col min="12284" max="12284" width="18.42578125" style="28" customWidth="1"/>
    <col min="12285" max="12285" width="15" style="28" bestFit="1" customWidth="1"/>
    <col min="12286" max="12287" width="10.7109375" style="28" customWidth="1"/>
    <col min="12288" max="12288" width="16.7109375" style="28" customWidth="1"/>
    <col min="12289" max="12289" width="11.7109375" style="28" customWidth="1"/>
    <col min="12290" max="12290" width="10.7109375" style="28" customWidth="1"/>
    <col min="12291" max="12291" width="16" style="28" customWidth="1"/>
    <col min="12292" max="12293" width="9.42578125" style="28" customWidth="1"/>
    <col min="12294" max="12294" width="12.140625" style="28" customWidth="1"/>
    <col min="12295" max="12295" width="9.42578125" style="28" customWidth="1"/>
    <col min="12296" max="12296" width="21.7109375" style="28" customWidth="1"/>
    <col min="12297" max="12298" width="14.7109375" style="28" customWidth="1"/>
    <col min="12299" max="12299" width="7.28515625" style="28" customWidth="1"/>
    <col min="12300" max="12536" width="9.140625" style="28"/>
    <col min="12537" max="12537" width="2.42578125" style="28" customWidth="1"/>
    <col min="12538" max="12538" width="1.85546875" style="28" customWidth="1"/>
    <col min="12539" max="12539" width="31.140625" style="28" customWidth="1"/>
    <col min="12540" max="12540" width="18.42578125" style="28" customWidth="1"/>
    <col min="12541" max="12541" width="15" style="28" bestFit="1" customWidth="1"/>
    <col min="12542" max="12543" width="10.7109375" style="28" customWidth="1"/>
    <col min="12544" max="12544" width="16.7109375" style="28" customWidth="1"/>
    <col min="12545" max="12545" width="11.7109375" style="28" customWidth="1"/>
    <col min="12546" max="12546" width="10.7109375" style="28" customWidth="1"/>
    <col min="12547" max="12547" width="16" style="28" customWidth="1"/>
    <col min="12548" max="12549" width="9.42578125" style="28" customWidth="1"/>
    <col min="12550" max="12550" width="12.140625" style="28" customWidth="1"/>
    <col min="12551" max="12551" width="9.42578125" style="28" customWidth="1"/>
    <col min="12552" max="12552" width="21.7109375" style="28" customWidth="1"/>
    <col min="12553" max="12554" width="14.7109375" style="28" customWidth="1"/>
    <col min="12555" max="12555" width="7.28515625" style="28" customWidth="1"/>
    <col min="12556" max="12792" width="9.140625" style="28"/>
    <col min="12793" max="12793" width="2.42578125" style="28" customWidth="1"/>
    <col min="12794" max="12794" width="1.85546875" style="28" customWidth="1"/>
    <col min="12795" max="12795" width="31.140625" style="28" customWidth="1"/>
    <col min="12796" max="12796" width="18.42578125" style="28" customWidth="1"/>
    <col min="12797" max="12797" width="15" style="28" bestFit="1" customWidth="1"/>
    <col min="12798" max="12799" width="10.7109375" style="28" customWidth="1"/>
    <col min="12800" max="12800" width="16.7109375" style="28" customWidth="1"/>
    <col min="12801" max="12801" width="11.7109375" style="28" customWidth="1"/>
    <col min="12802" max="12802" width="10.7109375" style="28" customWidth="1"/>
    <col min="12803" max="12803" width="16" style="28" customWidth="1"/>
    <col min="12804" max="12805" width="9.42578125" style="28" customWidth="1"/>
    <col min="12806" max="12806" width="12.140625" style="28" customWidth="1"/>
    <col min="12807" max="12807" width="9.42578125" style="28" customWidth="1"/>
    <col min="12808" max="12808" width="21.7109375" style="28" customWidth="1"/>
    <col min="12809" max="12810" width="14.7109375" style="28" customWidth="1"/>
    <col min="12811" max="12811" width="7.28515625" style="28" customWidth="1"/>
    <col min="12812" max="13048" width="9.140625" style="28"/>
    <col min="13049" max="13049" width="2.42578125" style="28" customWidth="1"/>
    <col min="13050" max="13050" width="1.85546875" style="28" customWidth="1"/>
    <col min="13051" max="13051" width="31.140625" style="28" customWidth="1"/>
    <col min="13052" max="13052" width="18.42578125" style="28" customWidth="1"/>
    <col min="13053" max="13053" width="15" style="28" bestFit="1" customWidth="1"/>
    <col min="13054" max="13055" width="10.7109375" style="28" customWidth="1"/>
    <col min="13056" max="13056" width="16.7109375" style="28" customWidth="1"/>
    <col min="13057" max="13057" width="11.7109375" style="28" customWidth="1"/>
    <col min="13058" max="13058" width="10.7109375" style="28" customWidth="1"/>
    <col min="13059" max="13059" width="16" style="28" customWidth="1"/>
    <col min="13060" max="13061" width="9.42578125" style="28" customWidth="1"/>
    <col min="13062" max="13062" width="12.140625" style="28" customWidth="1"/>
    <col min="13063" max="13063" width="9.42578125" style="28" customWidth="1"/>
    <col min="13064" max="13064" width="21.7109375" style="28" customWidth="1"/>
    <col min="13065" max="13066" width="14.7109375" style="28" customWidth="1"/>
    <col min="13067" max="13067" width="7.28515625" style="28" customWidth="1"/>
    <col min="13068" max="13304" width="9.140625" style="28"/>
    <col min="13305" max="13305" width="2.42578125" style="28" customWidth="1"/>
    <col min="13306" max="13306" width="1.85546875" style="28" customWidth="1"/>
    <col min="13307" max="13307" width="31.140625" style="28" customWidth="1"/>
    <col min="13308" max="13308" width="18.42578125" style="28" customWidth="1"/>
    <col min="13309" max="13309" width="15" style="28" bestFit="1" customWidth="1"/>
    <col min="13310" max="13311" width="10.7109375" style="28" customWidth="1"/>
    <col min="13312" max="13312" width="16.7109375" style="28" customWidth="1"/>
    <col min="13313" max="13313" width="11.7109375" style="28" customWidth="1"/>
    <col min="13314" max="13314" width="10.7109375" style="28" customWidth="1"/>
    <col min="13315" max="13315" width="16" style="28" customWidth="1"/>
    <col min="13316" max="13317" width="9.42578125" style="28" customWidth="1"/>
    <col min="13318" max="13318" width="12.140625" style="28" customWidth="1"/>
    <col min="13319" max="13319" width="9.42578125" style="28" customWidth="1"/>
    <col min="13320" max="13320" width="21.7109375" style="28" customWidth="1"/>
    <col min="13321" max="13322" width="14.7109375" style="28" customWidth="1"/>
    <col min="13323" max="13323" width="7.28515625" style="28" customWidth="1"/>
    <col min="13324" max="13560" width="9.140625" style="28"/>
    <col min="13561" max="13561" width="2.42578125" style="28" customWidth="1"/>
    <col min="13562" max="13562" width="1.85546875" style="28" customWidth="1"/>
    <col min="13563" max="13563" width="31.140625" style="28" customWidth="1"/>
    <col min="13564" max="13564" width="18.42578125" style="28" customWidth="1"/>
    <col min="13565" max="13565" width="15" style="28" bestFit="1" customWidth="1"/>
    <col min="13566" max="13567" width="10.7109375" style="28" customWidth="1"/>
    <col min="13568" max="13568" width="16.7109375" style="28" customWidth="1"/>
    <col min="13569" max="13569" width="11.7109375" style="28" customWidth="1"/>
    <col min="13570" max="13570" width="10.7109375" style="28" customWidth="1"/>
    <col min="13571" max="13571" width="16" style="28" customWidth="1"/>
    <col min="13572" max="13573" width="9.42578125" style="28" customWidth="1"/>
    <col min="13574" max="13574" width="12.140625" style="28" customWidth="1"/>
    <col min="13575" max="13575" width="9.42578125" style="28" customWidth="1"/>
    <col min="13576" max="13576" width="21.7109375" style="28" customWidth="1"/>
    <col min="13577" max="13578" width="14.7109375" style="28" customWidth="1"/>
    <col min="13579" max="13579" width="7.28515625" style="28" customWidth="1"/>
    <col min="13580" max="13816" width="9.140625" style="28"/>
    <col min="13817" max="13817" width="2.42578125" style="28" customWidth="1"/>
    <col min="13818" max="13818" width="1.85546875" style="28" customWidth="1"/>
    <col min="13819" max="13819" width="31.140625" style="28" customWidth="1"/>
    <col min="13820" max="13820" width="18.42578125" style="28" customWidth="1"/>
    <col min="13821" max="13821" width="15" style="28" bestFit="1" customWidth="1"/>
    <col min="13822" max="13823" width="10.7109375" style="28" customWidth="1"/>
    <col min="13824" max="13824" width="16.7109375" style="28" customWidth="1"/>
    <col min="13825" max="13825" width="11.7109375" style="28" customWidth="1"/>
    <col min="13826" max="13826" width="10.7109375" style="28" customWidth="1"/>
    <col min="13827" max="13827" width="16" style="28" customWidth="1"/>
    <col min="13828" max="13829" width="9.42578125" style="28" customWidth="1"/>
    <col min="13830" max="13830" width="12.140625" style="28" customWidth="1"/>
    <col min="13831" max="13831" width="9.42578125" style="28" customWidth="1"/>
    <col min="13832" max="13832" width="21.7109375" style="28" customWidth="1"/>
    <col min="13833" max="13834" width="14.7109375" style="28" customWidth="1"/>
    <col min="13835" max="13835" width="7.28515625" style="28" customWidth="1"/>
    <col min="13836" max="14072" width="9.140625" style="28"/>
    <col min="14073" max="14073" width="2.42578125" style="28" customWidth="1"/>
    <col min="14074" max="14074" width="1.85546875" style="28" customWidth="1"/>
    <col min="14075" max="14075" width="31.140625" style="28" customWidth="1"/>
    <col min="14076" max="14076" width="18.42578125" style="28" customWidth="1"/>
    <col min="14077" max="14077" width="15" style="28" bestFit="1" customWidth="1"/>
    <col min="14078" max="14079" width="10.7109375" style="28" customWidth="1"/>
    <col min="14080" max="14080" width="16.7109375" style="28" customWidth="1"/>
    <col min="14081" max="14081" width="11.7109375" style="28" customWidth="1"/>
    <col min="14082" max="14082" width="10.7109375" style="28" customWidth="1"/>
    <col min="14083" max="14083" width="16" style="28" customWidth="1"/>
    <col min="14084" max="14085" width="9.42578125" style="28" customWidth="1"/>
    <col min="14086" max="14086" width="12.140625" style="28" customWidth="1"/>
    <col min="14087" max="14087" width="9.42578125" style="28" customWidth="1"/>
    <col min="14088" max="14088" width="21.7109375" style="28" customWidth="1"/>
    <col min="14089" max="14090" width="14.7109375" style="28" customWidth="1"/>
    <col min="14091" max="14091" width="7.28515625" style="28" customWidth="1"/>
    <col min="14092" max="14328" width="9.140625" style="28"/>
    <col min="14329" max="14329" width="2.42578125" style="28" customWidth="1"/>
    <col min="14330" max="14330" width="1.85546875" style="28" customWidth="1"/>
    <col min="14331" max="14331" width="31.140625" style="28" customWidth="1"/>
    <col min="14332" max="14332" width="18.42578125" style="28" customWidth="1"/>
    <col min="14333" max="14333" width="15" style="28" bestFit="1" customWidth="1"/>
    <col min="14334" max="14335" width="10.7109375" style="28" customWidth="1"/>
    <col min="14336" max="14336" width="16.7109375" style="28" customWidth="1"/>
    <col min="14337" max="14337" width="11.7109375" style="28" customWidth="1"/>
    <col min="14338" max="14338" width="10.7109375" style="28" customWidth="1"/>
    <col min="14339" max="14339" width="16" style="28" customWidth="1"/>
    <col min="14340" max="14341" width="9.42578125" style="28" customWidth="1"/>
    <col min="14342" max="14342" width="12.140625" style="28" customWidth="1"/>
    <col min="14343" max="14343" width="9.42578125" style="28" customWidth="1"/>
    <col min="14344" max="14344" width="21.7109375" style="28" customWidth="1"/>
    <col min="14345" max="14346" width="14.7109375" style="28" customWidth="1"/>
    <col min="14347" max="14347" width="7.28515625" style="28" customWidth="1"/>
    <col min="14348" max="14584" width="9.140625" style="28"/>
    <col min="14585" max="14585" width="2.42578125" style="28" customWidth="1"/>
    <col min="14586" max="14586" width="1.85546875" style="28" customWidth="1"/>
    <col min="14587" max="14587" width="31.140625" style="28" customWidth="1"/>
    <col min="14588" max="14588" width="18.42578125" style="28" customWidth="1"/>
    <col min="14589" max="14589" width="15" style="28" bestFit="1" customWidth="1"/>
    <col min="14590" max="14591" width="10.7109375" style="28" customWidth="1"/>
    <col min="14592" max="14592" width="16.7109375" style="28" customWidth="1"/>
    <col min="14593" max="14593" width="11.7109375" style="28" customWidth="1"/>
    <col min="14594" max="14594" width="10.7109375" style="28" customWidth="1"/>
    <col min="14595" max="14595" width="16" style="28" customWidth="1"/>
    <col min="14596" max="14597" width="9.42578125" style="28" customWidth="1"/>
    <col min="14598" max="14598" width="12.140625" style="28" customWidth="1"/>
    <col min="14599" max="14599" width="9.42578125" style="28" customWidth="1"/>
    <col min="14600" max="14600" width="21.7109375" style="28" customWidth="1"/>
    <col min="14601" max="14602" width="14.7109375" style="28" customWidth="1"/>
    <col min="14603" max="14603" width="7.28515625" style="28" customWidth="1"/>
    <col min="14604" max="14840" width="9.140625" style="28"/>
    <col min="14841" max="14841" width="2.42578125" style="28" customWidth="1"/>
    <col min="14842" max="14842" width="1.85546875" style="28" customWidth="1"/>
    <col min="14843" max="14843" width="31.140625" style="28" customWidth="1"/>
    <col min="14844" max="14844" width="18.42578125" style="28" customWidth="1"/>
    <col min="14845" max="14845" width="15" style="28" bestFit="1" customWidth="1"/>
    <col min="14846" max="14847" width="10.7109375" style="28" customWidth="1"/>
    <col min="14848" max="14848" width="16.7109375" style="28" customWidth="1"/>
    <col min="14849" max="14849" width="11.7109375" style="28" customWidth="1"/>
    <col min="14850" max="14850" width="10.7109375" style="28" customWidth="1"/>
    <col min="14851" max="14851" width="16" style="28" customWidth="1"/>
    <col min="14852" max="14853" width="9.42578125" style="28" customWidth="1"/>
    <col min="14854" max="14854" width="12.140625" style="28" customWidth="1"/>
    <col min="14855" max="14855" width="9.42578125" style="28" customWidth="1"/>
    <col min="14856" max="14856" width="21.7109375" style="28" customWidth="1"/>
    <col min="14857" max="14858" width="14.7109375" style="28" customWidth="1"/>
    <col min="14859" max="14859" width="7.28515625" style="28" customWidth="1"/>
    <col min="14860" max="15096" width="9.140625" style="28"/>
    <col min="15097" max="15097" width="2.42578125" style="28" customWidth="1"/>
    <col min="15098" max="15098" width="1.85546875" style="28" customWidth="1"/>
    <col min="15099" max="15099" width="31.140625" style="28" customWidth="1"/>
    <col min="15100" max="15100" width="18.42578125" style="28" customWidth="1"/>
    <col min="15101" max="15101" width="15" style="28" bestFit="1" customWidth="1"/>
    <col min="15102" max="15103" width="10.7109375" style="28" customWidth="1"/>
    <col min="15104" max="15104" width="16.7109375" style="28" customWidth="1"/>
    <col min="15105" max="15105" width="11.7109375" style="28" customWidth="1"/>
    <col min="15106" max="15106" width="10.7109375" style="28" customWidth="1"/>
    <col min="15107" max="15107" width="16" style="28" customWidth="1"/>
    <col min="15108" max="15109" width="9.42578125" style="28" customWidth="1"/>
    <col min="15110" max="15110" width="12.140625" style="28" customWidth="1"/>
    <col min="15111" max="15111" width="9.42578125" style="28" customWidth="1"/>
    <col min="15112" max="15112" width="21.7109375" style="28" customWidth="1"/>
    <col min="15113" max="15114" width="14.7109375" style="28" customWidth="1"/>
    <col min="15115" max="15115" width="7.28515625" style="28" customWidth="1"/>
    <col min="15116" max="15352" width="9.140625" style="28"/>
    <col min="15353" max="15353" width="2.42578125" style="28" customWidth="1"/>
    <col min="15354" max="15354" width="1.85546875" style="28" customWidth="1"/>
    <col min="15355" max="15355" width="31.140625" style="28" customWidth="1"/>
    <col min="15356" max="15356" width="18.42578125" style="28" customWidth="1"/>
    <col min="15357" max="15357" width="15" style="28" bestFit="1" customWidth="1"/>
    <col min="15358" max="15359" width="10.7109375" style="28" customWidth="1"/>
    <col min="15360" max="15360" width="16.7109375" style="28" customWidth="1"/>
    <col min="15361" max="15361" width="11.7109375" style="28" customWidth="1"/>
    <col min="15362" max="15362" width="10.7109375" style="28" customWidth="1"/>
    <col min="15363" max="15363" width="16" style="28" customWidth="1"/>
    <col min="15364" max="15365" width="9.42578125" style="28" customWidth="1"/>
    <col min="15366" max="15366" width="12.140625" style="28" customWidth="1"/>
    <col min="15367" max="15367" width="9.42578125" style="28" customWidth="1"/>
    <col min="15368" max="15368" width="21.7109375" style="28" customWidth="1"/>
    <col min="15369" max="15370" width="14.7109375" style="28" customWidth="1"/>
    <col min="15371" max="15371" width="7.28515625" style="28" customWidth="1"/>
    <col min="15372" max="15608" width="9.140625" style="28"/>
    <col min="15609" max="15609" width="2.42578125" style="28" customWidth="1"/>
    <col min="15610" max="15610" width="1.85546875" style="28" customWidth="1"/>
    <col min="15611" max="15611" width="31.140625" style="28" customWidth="1"/>
    <col min="15612" max="15612" width="18.42578125" style="28" customWidth="1"/>
    <col min="15613" max="15613" width="15" style="28" bestFit="1" customWidth="1"/>
    <col min="15614" max="15615" width="10.7109375" style="28" customWidth="1"/>
    <col min="15616" max="15616" width="16.7109375" style="28" customWidth="1"/>
    <col min="15617" max="15617" width="11.7109375" style="28" customWidth="1"/>
    <col min="15618" max="15618" width="10.7109375" style="28" customWidth="1"/>
    <col min="15619" max="15619" width="16" style="28" customWidth="1"/>
    <col min="15620" max="15621" width="9.42578125" style="28" customWidth="1"/>
    <col min="15622" max="15622" width="12.140625" style="28" customWidth="1"/>
    <col min="15623" max="15623" width="9.42578125" style="28" customWidth="1"/>
    <col min="15624" max="15624" width="21.7109375" style="28" customWidth="1"/>
    <col min="15625" max="15626" width="14.7109375" style="28" customWidth="1"/>
    <col min="15627" max="15627" width="7.28515625" style="28" customWidth="1"/>
    <col min="15628" max="15864" width="9.140625" style="28"/>
    <col min="15865" max="15865" width="2.42578125" style="28" customWidth="1"/>
    <col min="15866" max="15866" width="1.85546875" style="28" customWidth="1"/>
    <col min="15867" max="15867" width="31.140625" style="28" customWidth="1"/>
    <col min="15868" max="15868" width="18.42578125" style="28" customWidth="1"/>
    <col min="15869" max="15869" width="15" style="28" bestFit="1" customWidth="1"/>
    <col min="15870" max="15871" width="10.7109375" style="28" customWidth="1"/>
    <col min="15872" max="15872" width="16.7109375" style="28" customWidth="1"/>
    <col min="15873" max="15873" width="11.7109375" style="28" customWidth="1"/>
    <col min="15874" max="15874" width="10.7109375" style="28" customWidth="1"/>
    <col min="15875" max="15875" width="16" style="28" customWidth="1"/>
    <col min="15876" max="15877" width="9.42578125" style="28" customWidth="1"/>
    <col min="15878" max="15878" width="12.140625" style="28" customWidth="1"/>
    <col min="15879" max="15879" width="9.42578125" style="28" customWidth="1"/>
    <col min="15880" max="15880" width="21.7109375" style="28" customWidth="1"/>
    <col min="15881" max="15882" width="14.7109375" style="28" customWidth="1"/>
    <col min="15883" max="15883" width="7.28515625" style="28" customWidth="1"/>
    <col min="15884" max="16120" width="9.140625" style="28"/>
    <col min="16121" max="16121" width="2.42578125" style="28" customWidth="1"/>
    <col min="16122" max="16122" width="1.85546875" style="28" customWidth="1"/>
    <col min="16123" max="16123" width="31.140625" style="28" customWidth="1"/>
    <col min="16124" max="16124" width="18.42578125" style="28" customWidth="1"/>
    <col min="16125" max="16125" width="15" style="28" bestFit="1" customWidth="1"/>
    <col min="16126" max="16127" width="10.7109375" style="28" customWidth="1"/>
    <col min="16128" max="16128" width="16.7109375" style="28" customWidth="1"/>
    <col min="16129" max="16129" width="11.7109375" style="28" customWidth="1"/>
    <col min="16130" max="16130" width="10.7109375" style="28" customWidth="1"/>
    <col min="16131" max="16131" width="16" style="28" customWidth="1"/>
    <col min="16132" max="16133" width="9.42578125" style="28" customWidth="1"/>
    <col min="16134" max="16134" width="12.140625" style="28" customWidth="1"/>
    <col min="16135" max="16135" width="9.42578125" style="28" customWidth="1"/>
    <col min="16136" max="16136" width="21.7109375" style="28" customWidth="1"/>
    <col min="16137" max="16138" width="14.7109375" style="28" customWidth="1"/>
    <col min="16139" max="16139" width="7.28515625" style="28" customWidth="1"/>
    <col min="16140" max="16384" width="9.140625" style="28"/>
  </cols>
  <sheetData>
    <row r="1" spans="1:10" ht="12.75" customHeight="1" x14ac:dyDescent="0.2">
      <c r="A1" s="858" t="str">
        <f>Cash!A1</f>
        <v>NAME OF INSURANCE COMPANY</v>
      </c>
      <c r="B1" s="858"/>
      <c r="C1" s="858"/>
      <c r="D1" s="858"/>
      <c r="E1" s="858"/>
      <c r="F1" s="858"/>
      <c r="G1" s="858"/>
      <c r="H1" s="858"/>
      <c r="I1" s="858"/>
      <c r="J1" s="858"/>
    </row>
    <row r="2" spans="1:10" ht="12.75" customHeight="1" x14ac:dyDescent="0.2">
      <c r="A2" s="858" t="str">
        <f>Cash!A2</f>
        <v>STATEMENT OF CAPITAL, RESERVES AND SURPLUS INVESTMENTS</v>
      </c>
      <c r="B2" s="858"/>
      <c r="C2" s="858"/>
      <c r="D2" s="858"/>
      <c r="E2" s="858"/>
      <c r="F2" s="858"/>
      <c r="G2" s="858"/>
      <c r="H2" s="858"/>
      <c r="I2" s="858"/>
      <c r="J2" s="858"/>
    </row>
    <row r="3" spans="1:10" ht="12.75" customHeight="1" x14ac:dyDescent="0.2">
      <c r="A3" s="858" t="str">
        <f>Cash!A3</f>
        <v>AS OF DATE</v>
      </c>
      <c r="B3" s="858"/>
      <c r="C3" s="858"/>
      <c r="D3" s="858"/>
      <c r="E3" s="858"/>
      <c r="F3" s="858"/>
      <c r="G3" s="858"/>
      <c r="H3" s="858"/>
      <c r="I3" s="858"/>
      <c r="J3" s="858"/>
    </row>
    <row r="4" spans="1:10" s="91" customFormat="1" ht="14.1" customHeight="1" thickBot="1" x14ac:dyDescent="0.25">
      <c r="A4" s="884"/>
      <c r="B4" s="884"/>
      <c r="C4" s="884"/>
      <c r="D4" s="884"/>
      <c r="E4" s="884"/>
      <c r="F4" s="884"/>
      <c r="G4" s="884"/>
      <c r="H4" s="884"/>
      <c r="I4" s="884"/>
      <c r="J4" s="884"/>
    </row>
    <row r="5" spans="1:10" s="95" customFormat="1" ht="12.75" customHeight="1" x14ac:dyDescent="0.25">
      <c r="A5" s="894" t="s">
        <v>100</v>
      </c>
      <c r="B5" s="895"/>
      <c r="C5" s="895"/>
      <c r="D5" s="896"/>
      <c r="E5" s="900" t="s">
        <v>101</v>
      </c>
      <c r="F5" s="903" t="s">
        <v>102</v>
      </c>
      <c r="G5" s="903"/>
      <c r="H5" s="904" t="s">
        <v>377</v>
      </c>
      <c r="I5" s="907" t="s">
        <v>378</v>
      </c>
      <c r="J5" s="887" t="s">
        <v>64</v>
      </c>
    </row>
    <row r="6" spans="1:10" s="95" customFormat="1" ht="12.75" customHeight="1" x14ac:dyDescent="0.25">
      <c r="A6" s="897"/>
      <c r="B6" s="898"/>
      <c r="C6" s="898"/>
      <c r="D6" s="899"/>
      <c r="E6" s="901"/>
      <c r="F6" s="890" t="s">
        <v>104</v>
      </c>
      <c r="G6" s="890" t="s">
        <v>105</v>
      </c>
      <c r="H6" s="905"/>
      <c r="I6" s="908"/>
      <c r="J6" s="888"/>
    </row>
    <row r="7" spans="1:10" s="95" customFormat="1" ht="12.75" customHeight="1" x14ac:dyDescent="0.25">
      <c r="A7" s="892" t="s">
        <v>106</v>
      </c>
      <c r="B7" s="893"/>
      <c r="C7" s="893"/>
      <c r="D7" s="96" t="s">
        <v>107</v>
      </c>
      <c r="E7" s="902"/>
      <c r="F7" s="891"/>
      <c r="G7" s="891"/>
      <c r="H7" s="906"/>
      <c r="I7" s="909"/>
      <c r="J7" s="889"/>
    </row>
    <row r="8" spans="1:10" s="189" customFormat="1" ht="12.75" customHeight="1" thickBot="1" x14ac:dyDescent="0.25">
      <c r="A8" s="910"/>
      <c r="B8" s="911"/>
      <c r="C8" s="912"/>
      <c r="D8" s="587"/>
      <c r="E8" s="587"/>
      <c r="F8" s="587"/>
      <c r="G8" s="305"/>
      <c r="H8" s="305"/>
      <c r="I8" s="540"/>
      <c r="J8" s="610"/>
    </row>
    <row r="9" spans="1:10" ht="12.75" customHeight="1" x14ac:dyDescent="0.2">
      <c r="A9" s="101" t="s">
        <v>108</v>
      </c>
      <c r="B9" s="102" t="s">
        <v>109</v>
      </c>
      <c r="C9" s="82"/>
      <c r="D9" s="36"/>
      <c r="E9" s="36"/>
      <c r="F9" s="578"/>
      <c r="G9" s="578"/>
      <c r="H9" s="552"/>
      <c r="I9" s="525"/>
      <c r="J9" s="38"/>
    </row>
    <row r="10" spans="1:10" ht="12.75" customHeight="1" x14ac:dyDescent="0.2">
      <c r="A10" s="103"/>
      <c r="B10" s="82">
        <v>1</v>
      </c>
      <c r="C10" s="104"/>
      <c r="D10" s="104"/>
      <c r="E10" s="104"/>
      <c r="F10" s="579"/>
      <c r="G10" s="579"/>
      <c r="H10" s="571"/>
      <c r="I10" s="526"/>
      <c r="J10" s="42"/>
    </row>
    <row r="11" spans="1:10" ht="12.75" customHeight="1" x14ac:dyDescent="0.2">
      <c r="A11" s="103"/>
      <c r="B11" s="82">
        <v>2</v>
      </c>
      <c r="C11" s="105"/>
      <c r="D11" s="105"/>
      <c r="E11" s="105"/>
      <c r="F11" s="580"/>
      <c r="G11" s="580"/>
      <c r="H11" s="572"/>
      <c r="I11" s="527"/>
      <c r="J11" s="47"/>
    </row>
    <row r="12" spans="1:10" ht="12.75" customHeight="1" x14ac:dyDescent="0.2">
      <c r="A12" s="103"/>
      <c r="B12" s="82">
        <v>3</v>
      </c>
      <c r="C12" s="106"/>
      <c r="D12" s="106"/>
      <c r="E12" s="106"/>
      <c r="F12" s="581"/>
      <c r="G12" s="581"/>
      <c r="H12" s="573"/>
      <c r="I12" s="528"/>
      <c r="J12" s="108"/>
    </row>
    <row r="13" spans="1:10" s="4" customFormat="1" ht="12.75" customHeight="1" x14ac:dyDescent="0.2">
      <c r="A13" s="109" t="s">
        <v>94</v>
      </c>
      <c r="B13" s="110"/>
      <c r="C13" s="110"/>
      <c r="D13" s="111"/>
      <c r="E13" s="111"/>
      <c r="F13" s="582"/>
      <c r="G13" s="582"/>
      <c r="H13" s="574">
        <f>SUM(H10:H12)</f>
        <v>0</v>
      </c>
      <c r="I13" s="574">
        <f>SUM(I10:I12)</f>
        <v>0</v>
      </c>
      <c r="J13" s="112"/>
    </row>
    <row r="14" spans="1:10" ht="12.75" customHeight="1" x14ac:dyDescent="0.2">
      <c r="A14" s="103"/>
      <c r="B14" s="82"/>
      <c r="C14" s="82"/>
      <c r="D14" s="36"/>
      <c r="E14" s="36"/>
      <c r="F14" s="578"/>
      <c r="G14" s="578"/>
      <c r="H14" s="552"/>
      <c r="I14" s="525"/>
      <c r="J14" s="38"/>
    </row>
    <row r="15" spans="1:10" ht="12.75" customHeight="1" x14ac:dyDescent="0.2">
      <c r="A15" s="101" t="s">
        <v>110</v>
      </c>
      <c r="B15" s="102" t="s">
        <v>111</v>
      </c>
      <c r="C15" s="82"/>
      <c r="D15" s="36"/>
      <c r="E15" s="36"/>
      <c r="F15" s="578"/>
      <c r="G15" s="578"/>
      <c r="H15" s="552"/>
      <c r="I15" s="525"/>
      <c r="J15" s="38"/>
    </row>
    <row r="16" spans="1:10" ht="12.75" customHeight="1" x14ac:dyDescent="0.2">
      <c r="A16" s="103"/>
      <c r="B16" s="82">
        <v>1</v>
      </c>
      <c r="C16" s="104"/>
      <c r="D16" s="104"/>
      <c r="E16" s="104"/>
      <c r="F16" s="579"/>
      <c r="G16" s="579"/>
      <c r="H16" s="571"/>
      <c r="I16" s="526"/>
      <c r="J16" s="42"/>
    </row>
    <row r="17" spans="1:11" ht="12.75" customHeight="1" x14ac:dyDescent="0.2">
      <c r="A17" s="103"/>
      <c r="B17" s="82">
        <v>2</v>
      </c>
      <c r="C17" s="105"/>
      <c r="D17" s="105"/>
      <c r="E17" s="105"/>
      <c r="F17" s="580"/>
      <c r="G17" s="580"/>
      <c r="H17" s="572"/>
      <c r="I17" s="527"/>
      <c r="J17" s="47"/>
    </row>
    <row r="18" spans="1:11" ht="12.75" customHeight="1" x14ac:dyDescent="0.2">
      <c r="A18" s="103"/>
      <c r="B18" s="82">
        <v>3</v>
      </c>
      <c r="C18" s="106"/>
      <c r="D18" s="105"/>
      <c r="E18" s="105"/>
      <c r="F18" s="580"/>
      <c r="G18" s="580"/>
      <c r="H18" s="572"/>
      <c r="I18" s="527"/>
      <c r="J18" s="47"/>
    </row>
    <row r="19" spans="1:11" s="4" customFormat="1" ht="12.75" customHeight="1" x14ac:dyDescent="0.2">
      <c r="A19" s="109" t="s">
        <v>94</v>
      </c>
      <c r="B19" s="110"/>
      <c r="C19" s="110"/>
      <c r="D19" s="113"/>
      <c r="E19" s="111"/>
      <c r="F19" s="582"/>
      <c r="G19" s="582"/>
      <c r="H19" s="574">
        <f>SUM(H16:H18)</f>
        <v>0</v>
      </c>
      <c r="I19" s="574">
        <f>SUM(I16:I18)</f>
        <v>0</v>
      </c>
      <c r="J19" s="112"/>
    </row>
    <row r="20" spans="1:11" ht="12.75" customHeight="1" x14ac:dyDescent="0.2">
      <c r="A20" s="103"/>
      <c r="B20" s="82"/>
      <c r="C20" s="82"/>
      <c r="D20" s="36"/>
      <c r="E20" s="36"/>
      <c r="F20" s="578"/>
      <c r="G20" s="578"/>
      <c r="H20" s="552"/>
      <c r="I20" s="525"/>
      <c r="J20" s="38"/>
    </row>
    <row r="21" spans="1:11" ht="12.75" customHeight="1" thickBot="1" x14ac:dyDescent="0.25">
      <c r="A21" s="114"/>
      <c r="B21" s="115"/>
      <c r="C21" s="115"/>
      <c r="D21" s="71"/>
      <c r="E21" s="116"/>
      <c r="F21" s="583"/>
      <c r="G21" s="583"/>
      <c r="H21" s="575"/>
      <c r="I21" s="529"/>
      <c r="J21" s="118"/>
    </row>
    <row r="22" spans="1:11" s="521" customFormat="1" ht="12.75" customHeight="1" thickBot="1" x14ac:dyDescent="0.25">
      <c r="A22" s="885" t="s">
        <v>112</v>
      </c>
      <c r="B22" s="886"/>
      <c r="C22" s="886"/>
      <c r="D22" s="886"/>
      <c r="E22" s="523"/>
      <c r="F22" s="584"/>
      <c r="G22" s="584"/>
      <c r="H22" s="576">
        <f>H19+H13</f>
        <v>0</v>
      </c>
      <c r="I22" s="576">
        <f>I19+I13</f>
        <v>0</v>
      </c>
      <c r="J22" s="524"/>
    </row>
    <row r="23" spans="1:11" ht="12.75" customHeight="1" x14ac:dyDescent="0.2">
      <c r="A23" s="77"/>
      <c r="B23" s="77"/>
      <c r="C23" s="77"/>
      <c r="D23" s="77"/>
      <c r="E23" s="77"/>
      <c r="F23" s="585"/>
      <c r="G23" s="585"/>
      <c r="H23" s="577"/>
      <c r="I23" s="119"/>
      <c r="J23" s="77"/>
      <c r="K23" s="120"/>
    </row>
  </sheetData>
  <mergeCells count="15">
    <mergeCell ref="A1:J1"/>
    <mergeCell ref="A2:J2"/>
    <mergeCell ref="A3:J3"/>
    <mergeCell ref="A4:J4"/>
    <mergeCell ref="A22:D22"/>
    <mergeCell ref="J5:J7"/>
    <mergeCell ref="F6:F7"/>
    <mergeCell ref="G6:G7"/>
    <mergeCell ref="A7:C7"/>
    <mergeCell ref="A5:D6"/>
    <mergeCell ref="E5:E7"/>
    <mergeCell ref="F5:G5"/>
    <mergeCell ref="H5:H7"/>
    <mergeCell ref="I5:I7"/>
    <mergeCell ref="A8:C8"/>
  </mergeCells>
  <pageMargins left="0.5" right="0.5" top="1" bottom="0.5" header="0.2" footer="0.1"/>
  <pageSetup paperSize="5" scale="69" fitToHeight="0" orientation="landscape" r:id="rId1"/>
  <headerFooter>
    <oddFooter>&amp;R&amp;"Arial,Bold"&amp;10Page 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  <pageSetUpPr fitToPage="1"/>
  </sheetPr>
  <dimension ref="A1:I26"/>
  <sheetViews>
    <sheetView showGridLines="0" zoomScale="85" zoomScaleNormal="85" zoomScaleSheetLayoutView="80" zoomScalePageLayoutView="40" workbookViewId="0">
      <selection activeCell="F25" sqref="F25"/>
    </sheetView>
  </sheetViews>
  <sheetFormatPr defaultRowHeight="12.75" customHeight="1" x14ac:dyDescent="0.2"/>
  <cols>
    <col min="1" max="1" width="2.42578125" style="186" bestFit="1" customWidth="1"/>
    <col min="2" max="2" width="3.42578125" style="86" customWidth="1"/>
    <col min="3" max="3" width="51.5703125" style="28" customWidth="1"/>
    <col min="4" max="4" width="10.85546875" style="28" customWidth="1"/>
    <col min="5" max="7" width="10" style="598" customWidth="1"/>
    <col min="8" max="8" width="10.140625" style="28" customWidth="1"/>
    <col min="9" max="9" width="6.42578125" style="28" customWidth="1"/>
    <col min="10" max="243" width="9.140625" style="28"/>
    <col min="244" max="244" width="2.42578125" style="28" bestFit="1" customWidth="1"/>
    <col min="245" max="245" width="3.42578125" style="28" customWidth="1"/>
    <col min="246" max="246" width="51.5703125" style="28" customWidth="1"/>
    <col min="247" max="247" width="10.85546875" style="28" customWidth="1"/>
    <col min="248" max="249" width="10" style="28" customWidth="1"/>
    <col min="250" max="251" width="6.5703125" style="28" customWidth="1"/>
    <col min="252" max="253" width="12.7109375" style="28" customWidth="1"/>
    <col min="254" max="255" width="11.7109375" style="28" customWidth="1"/>
    <col min="256" max="257" width="12.7109375" style="28" customWidth="1"/>
    <col min="258" max="261" width="14.42578125" style="28" customWidth="1"/>
    <col min="262" max="262" width="15.28515625" style="28" customWidth="1"/>
    <col min="263" max="263" width="15.5703125" style="28" customWidth="1"/>
    <col min="264" max="264" width="10.140625" style="28" customWidth="1"/>
    <col min="265" max="265" width="6.42578125" style="28" customWidth="1"/>
    <col min="266" max="499" width="9.140625" style="28"/>
    <col min="500" max="500" width="2.42578125" style="28" bestFit="1" customWidth="1"/>
    <col min="501" max="501" width="3.42578125" style="28" customWidth="1"/>
    <col min="502" max="502" width="51.5703125" style="28" customWidth="1"/>
    <col min="503" max="503" width="10.85546875" style="28" customWidth="1"/>
    <col min="504" max="505" width="10" style="28" customWidth="1"/>
    <col min="506" max="507" width="6.5703125" style="28" customWidth="1"/>
    <col min="508" max="509" width="12.7109375" style="28" customWidth="1"/>
    <col min="510" max="511" width="11.7109375" style="28" customWidth="1"/>
    <col min="512" max="513" width="12.7109375" style="28" customWidth="1"/>
    <col min="514" max="517" width="14.42578125" style="28" customWidth="1"/>
    <col min="518" max="518" width="15.28515625" style="28" customWidth="1"/>
    <col min="519" max="519" width="15.5703125" style="28" customWidth="1"/>
    <col min="520" max="520" width="10.140625" style="28" customWidth="1"/>
    <col min="521" max="521" width="6.42578125" style="28" customWidth="1"/>
    <col min="522" max="755" width="9.140625" style="28"/>
    <col min="756" max="756" width="2.42578125" style="28" bestFit="1" customWidth="1"/>
    <col min="757" max="757" width="3.42578125" style="28" customWidth="1"/>
    <col min="758" max="758" width="51.5703125" style="28" customWidth="1"/>
    <col min="759" max="759" width="10.85546875" style="28" customWidth="1"/>
    <col min="760" max="761" width="10" style="28" customWidth="1"/>
    <col min="762" max="763" width="6.5703125" style="28" customWidth="1"/>
    <col min="764" max="765" width="12.7109375" style="28" customWidth="1"/>
    <col min="766" max="767" width="11.7109375" style="28" customWidth="1"/>
    <col min="768" max="769" width="12.7109375" style="28" customWidth="1"/>
    <col min="770" max="773" width="14.42578125" style="28" customWidth="1"/>
    <col min="774" max="774" width="15.28515625" style="28" customWidth="1"/>
    <col min="775" max="775" width="15.5703125" style="28" customWidth="1"/>
    <col min="776" max="776" width="10.140625" style="28" customWidth="1"/>
    <col min="777" max="777" width="6.42578125" style="28" customWidth="1"/>
    <col min="778" max="1011" width="9.140625" style="28"/>
    <col min="1012" max="1012" width="2.42578125" style="28" bestFit="1" customWidth="1"/>
    <col min="1013" max="1013" width="3.42578125" style="28" customWidth="1"/>
    <col min="1014" max="1014" width="51.5703125" style="28" customWidth="1"/>
    <col min="1015" max="1015" width="10.85546875" style="28" customWidth="1"/>
    <col min="1016" max="1017" width="10" style="28" customWidth="1"/>
    <col min="1018" max="1019" width="6.5703125" style="28" customWidth="1"/>
    <col min="1020" max="1021" width="12.7109375" style="28" customWidth="1"/>
    <col min="1022" max="1023" width="11.7109375" style="28" customWidth="1"/>
    <col min="1024" max="1025" width="12.7109375" style="28" customWidth="1"/>
    <col min="1026" max="1029" width="14.42578125" style="28" customWidth="1"/>
    <col min="1030" max="1030" width="15.28515625" style="28" customWidth="1"/>
    <col min="1031" max="1031" width="15.5703125" style="28" customWidth="1"/>
    <col min="1032" max="1032" width="10.140625" style="28" customWidth="1"/>
    <col min="1033" max="1033" width="6.42578125" style="28" customWidth="1"/>
    <col min="1034" max="1267" width="9.140625" style="28"/>
    <col min="1268" max="1268" width="2.42578125" style="28" bestFit="1" customWidth="1"/>
    <col min="1269" max="1269" width="3.42578125" style="28" customWidth="1"/>
    <col min="1270" max="1270" width="51.5703125" style="28" customWidth="1"/>
    <col min="1271" max="1271" width="10.85546875" style="28" customWidth="1"/>
    <col min="1272" max="1273" width="10" style="28" customWidth="1"/>
    <col min="1274" max="1275" width="6.5703125" style="28" customWidth="1"/>
    <col min="1276" max="1277" width="12.7109375" style="28" customWidth="1"/>
    <col min="1278" max="1279" width="11.7109375" style="28" customWidth="1"/>
    <col min="1280" max="1281" width="12.7109375" style="28" customWidth="1"/>
    <col min="1282" max="1285" width="14.42578125" style="28" customWidth="1"/>
    <col min="1286" max="1286" width="15.28515625" style="28" customWidth="1"/>
    <col min="1287" max="1287" width="15.5703125" style="28" customWidth="1"/>
    <col min="1288" max="1288" width="10.140625" style="28" customWidth="1"/>
    <col min="1289" max="1289" width="6.42578125" style="28" customWidth="1"/>
    <col min="1290" max="1523" width="9.140625" style="28"/>
    <col min="1524" max="1524" width="2.42578125" style="28" bestFit="1" customWidth="1"/>
    <col min="1525" max="1525" width="3.42578125" style="28" customWidth="1"/>
    <col min="1526" max="1526" width="51.5703125" style="28" customWidth="1"/>
    <col min="1527" max="1527" width="10.85546875" style="28" customWidth="1"/>
    <col min="1528" max="1529" width="10" style="28" customWidth="1"/>
    <col min="1530" max="1531" width="6.5703125" style="28" customWidth="1"/>
    <col min="1532" max="1533" width="12.7109375" style="28" customWidth="1"/>
    <col min="1534" max="1535" width="11.7109375" style="28" customWidth="1"/>
    <col min="1536" max="1537" width="12.7109375" style="28" customWidth="1"/>
    <col min="1538" max="1541" width="14.42578125" style="28" customWidth="1"/>
    <col min="1542" max="1542" width="15.28515625" style="28" customWidth="1"/>
    <col min="1543" max="1543" width="15.5703125" style="28" customWidth="1"/>
    <col min="1544" max="1544" width="10.140625" style="28" customWidth="1"/>
    <col min="1545" max="1545" width="6.42578125" style="28" customWidth="1"/>
    <col min="1546" max="1779" width="9.140625" style="28"/>
    <col min="1780" max="1780" width="2.42578125" style="28" bestFit="1" customWidth="1"/>
    <col min="1781" max="1781" width="3.42578125" style="28" customWidth="1"/>
    <col min="1782" max="1782" width="51.5703125" style="28" customWidth="1"/>
    <col min="1783" max="1783" width="10.85546875" style="28" customWidth="1"/>
    <col min="1784" max="1785" width="10" style="28" customWidth="1"/>
    <col min="1786" max="1787" width="6.5703125" style="28" customWidth="1"/>
    <col min="1788" max="1789" width="12.7109375" style="28" customWidth="1"/>
    <col min="1790" max="1791" width="11.7109375" style="28" customWidth="1"/>
    <col min="1792" max="1793" width="12.7109375" style="28" customWidth="1"/>
    <col min="1794" max="1797" width="14.42578125" style="28" customWidth="1"/>
    <col min="1798" max="1798" width="15.28515625" style="28" customWidth="1"/>
    <col min="1799" max="1799" width="15.5703125" style="28" customWidth="1"/>
    <col min="1800" max="1800" width="10.140625" style="28" customWidth="1"/>
    <col min="1801" max="1801" width="6.42578125" style="28" customWidth="1"/>
    <col min="1802" max="2035" width="9.140625" style="28"/>
    <col min="2036" max="2036" width="2.42578125" style="28" bestFit="1" customWidth="1"/>
    <col min="2037" max="2037" width="3.42578125" style="28" customWidth="1"/>
    <col min="2038" max="2038" width="51.5703125" style="28" customWidth="1"/>
    <col min="2039" max="2039" width="10.85546875" style="28" customWidth="1"/>
    <col min="2040" max="2041" width="10" style="28" customWidth="1"/>
    <col min="2042" max="2043" width="6.5703125" style="28" customWidth="1"/>
    <col min="2044" max="2045" width="12.7109375" style="28" customWidth="1"/>
    <col min="2046" max="2047" width="11.7109375" style="28" customWidth="1"/>
    <col min="2048" max="2049" width="12.7109375" style="28" customWidth="1"/>
    <col min="2050" max="2053" width="14.42578125" style="28" customWidth="1"/>
    <col min="2054" max="2054" width="15.28515625" style="28" customWidth="1"/>
    <col min="2055" max="2055" width="15.5703125" style="28" customWidth="1"/>
    <col min="2056" max="2056" width="10.140625" style="28" customWidth="1"/>
    <col min="2057" max="2057" width="6.42578125" style="28" customWidth="1"/>
    <col min="2058" max="2291" width="9.140625" style="28"/>
    <col min="2292" max="2292" width="2.42578125" style="28" bestFit="1" customWidth="1"/>
    <col min="2293" max="2293" width="3.42578125" style="28" customWidth="1"/>
    <col min="2294" max="2294" width="51.5703125" style="28" customWidth="1"/>
    <col min="2295" max="2295" width="10.85546875" style="28" customWidth="1"/>
    <col min="2296" max="2297" width="10" style="28" customWidth="1"/>
    <col min="2298" max="2299" width="6.5703125" style="28" customWidth="1"/>
    <col min="2300" max="2301" width="12.7109375" style="28" customWidth="1"/>
    <col min="2302" max="2303" width="11.7109375" style="28" customWidth="1"/>
    <col min="2304" max="2305" width="12.7109375" style="28" customWidth="1"/>
    <col min="2306" max="2309" width="14.42578125" style="28" customWidth="1"/>
    <col min="2310" max="2310" width="15.28515625" style="28" customWidth="1"/>
    <col min="2311" max="2311" width="15.5703125" style="28" customWidth="1"/>
    <col min="2312" max="2312" width="10.140625" style="28" customWidth="1"/>
    <col min="2313" max="2313" width="6.42578125" style="28" customWidth="1"/>
    <col min="2314" max="2547" width="9.140625" style="28"/>
    <col min="2548" max="2548" width="2.42578125" style="28" bestFit="1" customWidth="1"/>
    <col min="2549" max="2549" width="3.42578125" style="28" customWidth="1"/>
    <col min="2550" max="2550" width="51.5703125" style="28" customWidth="1"/>
    <col min="2551" max="2551" width="10.85546875" style="28" customWidth="1"/>
    <col min="2552" max="2553" width="10" style="28" customWidth="1"/>
    <col min="2554" max="2555" width="6.5703125" style="28" customWidth="1"/>
    <col min="2556" max="2557" width="12.7109375" style="28" customWidth="1"/>
    <col min="2558" max="2559" width="11.7109375" style="28" customWidth="1"/>
    <col min="2560" max="2561" width="12.7109375" style="28" customWidth="1"/>
    <col min="2562" max="2565" width="14.42578125" style="28" customWidth="1"/>
    <col min="2566" max="2566" width="15.28515625" style="28" customWidth="1"/>
    <col min="2567" max="2567" width="15.5703125" style="28" customWidth="1"/>
    <col min="2568" max="2568" width="10.140625" style="28" customWidth="1"/>
    <col min="2569" max="2569" width="6.42578125" style="28" customWidth="1"/>
    <col min="2570" max="2803" width="9.140625" style="28"/>
    <col min="2804" max="2804" width="2.42578125" style="28" bestFit="1" customWidth="1"/>
    <col min="2805" max="2805" width="3.42578125" style="28" customWidth="1"/>
    <col min="2806" max="2806" width="51.5703125" style="28" customWidth="1"/>
    <col min="2807" max="2807" width="10.85546875" style="28" customWidth="1"/>
    <col min="2808" max="2809" width="10" style="28" customWidth="1"/>
    <col min="2810" max="2811" width="6.5703125" style="28" customWidth="1"/>
    <col min="2812" max="2813" width="12.7109375" style="28" customWidth="1"/>
    <col min="2814" max="2815" width="11.7109375" style="28" customWidth="1"/>
    <col min="2816" max="2817" width="12.7109375" style="28" customWidth="1"/>
    <col min="2818" max="2821" width="14.42578125" style="28" customWidth="1"/>
    <col min="2822" max="2822" width="15.28515625" style="28" customWidth="1"/>
    <col min="2823" max="2823" width="15.5703125" style="28" customWidth="1"/>
    <col min="2824" max="2824" width="10.140625" style="28" customWidth="1"/>
    <col min="2825" max="2825" width="6.42578125" style="28" customWidth="1"/>
    <col min="2826" max="3059" width="9.140625" style="28"/>
    <col min="3060" max="3060" width="2.42578125" style="28" bestFit="1" customWidth="1"/>
    <col min="3061" max="3061" width="3.42578125" style="28" customWidth="1"/>
    <col min="3062" max="3062" width="51.5703125" style="28" customWidth="1"/>
    <col min="3063" max="3063" width="10.85546875" style="28" customWidth="1"/>
    <col min="3064" max="3065" width="10" style="28" customWidth="1"/>
    <col min="3066" max="3067" width="6.5703125" style="28" customWidth="1"/>
    <col min="3068" max="3069" width="12.7109375" style="28" customWidth="1"/>
    <col min="3070" max="3071" width="11.7109375" style="28" customWidth="1"/>
    <col min="3072" max="3073" width="12.7109375" style="28" customWidth="1"/>
    <col min="3074" max="3077" width="14.42578125" style="28" customWidth="1"/>
    <col min="3078" max="3078" width="15.28515625" style="28" customWidth="1"/>
    <col min="3079" max="3079" width="15.5703125" style="28" customWidth="1"/>
    <col min="3080" max="3080" width="10.140625" style="28" customWidth="1"/>
    <col min="3081" max="3081" width="6.42578125" style="28" customWidth="1"/>
    <col min="3082" max="3315" width="9.140625" style="28"/>
    <col min="3316" max="3316" width="2.42578125" style="28" bestFit="1" customWidth="1"/>
    <col min="3317" max="3317" width="3.42578125" style="28" customWidth="1"/>
    <col min="3318" max="3318" width="51.5703125" style="28" customWidth="1"/>
    <col min="3319" max="3319" width="10.85546875" style="28" customWidth="1"/>
    <col min="3320" max="3321" width="10" style="28" customWidth="1"/>
    <col min="3322" max="3323" width="6.5703125" style="28" customWidth="1"/>
    <col min="3324" max="3325" width="12.7109375" style="28" customWidth="1"/>
    <col min="3326" max="3327" width="11.7109375" style="28" customWidth="1"/>
    <col min="3328" max="3329" width="12.7109375" style="28" customWidth="1"/>
    <col min="3330" max="3333" width="14.42578125" style="28" customWidth="1"/>
    <col min="3334" max="3334" width="15.28515625" style="28" customWidth="1"/>
    <col min="3335" max="3335" width="15.5703125" style="28" customWidth="1"/>
    <col min="3336" max="3336" width="10.140625" style="28" customWidth="1"/>
    <col min="3337" max="3337" width="6.42578125" style="28" customWidth="1"/>
    <col min="3338" max="3571" width="9.140625" style="28"/>
    <col min="3572" max="3572" width="2.42578125" style="28" bestFit="1" customWidth="1"/>
    <col min="3573" max="3573" width="3.42578125" style="28" customWidth="1"/>
    <col min="3574" max="3574" width="51.5703125" style="28" customWidth="1"/>
    <col min="3575" max="3575" width="10.85546875" style="28" customWidth="1"/>
    <col min="3576" max="3577" width="10" style="28" customWidth="1"/>
    <col min="3578" max="3579" width="6.5703125" style="28" customWidth="1"/>
    <col min="3580" max="3581" width="12.7109375" style="28" customWidth="1"/>
    <col min="3582" max="3583" width="11.7109375" style="28" customWidth="1"/>
    <col min="3584" max="3585" width="12.7109375" style="28" customWidth="1"/>
    <col min="3586" max="3589" width="14.42578125" style="28" customWidth="1"/>
    <col min="3590" max="3590" width="15.28515625" style="28" customWidth="1"/>
    <col min="3591" max="3591" width="15.5703125" style="28" customWidth="1"/>
    <col min="3592" max="3592" width="10.140625" style="28" customWidth="1"/>
    <col min="3593" max="3593" width="6.42578125" style="28" customWidth="1"/>
    <col min="3594" max="3827" width="9.140625" style="28"/>
    <col min="3828" max="3828" width="2.42578125" style="28" bestFit="1" customWidth="1"/>
    <col min="3829" max="3829" width="3.42578125" style="28" customWidth="1"/>
    <col min="3830" max="3830" width="51.5703125" style="28" customWidth="1"/>
    <col min="3831" max="3831" width="10.85546875" style="28" customWidth="1"/>
    <col min="3832" max="3833" width="10" style="28" customWidth="1"/>
    <col min="3834" max="3835" width="6.5703125" style="28" customWidth="1"/>
    <col min="3836" max="3837" width="12.7109375" style="28" customWidth="1"/>
    <col min="3838" max="3839" width="11.7109375" style="28" customWidth="1"/>
    <col min="3840" max="3841" width="12.7109375" style="28" customWidth="1"/>
    <col min="3842" max="3845" width="14.42578125" style="28" customWidth="1"/>
    <col min="3846" max="3846" width="15.28515625" style="28" customWidth="1"/>
    <col min="3847" max="3847" width="15.5703125" style="28" customWidth="1"/>
    <col min="3848" max="3848" width="10.140625" style="28" customWidth="1"/>
    <col min="3849" max="3849" width="6.42578125" style="28" customWidth="1"/>
    <col min="3850" max="4083" width="9.140625" style="28"/>
    <col min="4084" max="4084" width="2.42578125" style="28" bestFit="1" customWidth="1"/>
    <col min="4085" max="4085" width="3.42578125" style="28" customWidth="1"/>
    <col min="4086" max="4086" width="51.5703125" style="28" customWidth="1"/>
    <col min="4087" max="4087" width="10.85546875" style="28" customWidth="1"/>
    <col min="4088" max="4089" width="10" style="28" customWidth="1"/>
    <col min="4090" max="4091" width="6.5703125" style="28" customWidth="1"/>
    <col min="4092" max="4093" width="12.7109375" style="28" customWidth="1"/>
    <col min="4094" max="4095" width="11.7109375" style="28" customWidth="1"/>
    <col min="4096" max="4097" width="12.7109375" style="28" customWidth="1"/>
    <col min="4098" max="4101" width="14.42578125" style="28" customWidth="1"/>
    <col min="4102" max="4102" width="15.28515625" style="28" customWidth="1"/>
    <col min="4103" max="4103" width="15.5703125" style="28" customWidth="1"/>
    <col min="4104" max="4104" width="10.140625" style="28" customWidth="1"/>
    <col min="4105" max="4105" width="6.42578125" style="28" customWidth="1"/>
    <col min="4106" max="4339" width="9.140625" style="28"/>
    <col min="4340" max="4340" width="2.42578125" style="28" bestFit="1" customWidth="1"/>
    <col min="4341" max="4341" width="3.42578125" style="28" customWidth="1"/>
    <col min="4342" max="4342" width="51.5703125" style="28" customWidth="1"/>
    <col min="4343" max="4343" width="10.85546875" style="28" customWidth="1"/>
    <col min="4344" max="4345" width="10" style="28" customWidth="1"/>
    <col min="4346" max="4347" width="6.5703125" style="28" customWidth="1"/>
    <col min="4348" max="4349" width="12.7109375" style="28" customWidth="1"/>
    <col min="4350" max="4351" width="11.7109375" style="28" customWidth="1"/>
    <col min="4352" max="4353" width="12.7109375" style="28" customWidth="1"/>
    <col min="4354" max="4357" width="14.42578125" style="28" customWidth="1"/>
    <col min="4358" max="4358" width="15.28515625" style="28" customWidth="1"/>
    <col min="4359" max="4359" width="15.5703125" style="28" customWidth="1"/>
    <col min="4360" max="4360" width="10.140625" style="28" customWidth="1"/>
    <col min="4361" max="4361" width="6.42578125" style="28" customWidth="1"/>
    <col min="4362" max="4595" width="9.140625" style="28"/>
    <col min="4596" max="4596" width="2.42578125" style="28" bestFit="1" customWidth="1"/>
    <col min="4597" max="4597" width="3.42578125" style="28" customWidth="1"/>
    <col min="4598" max="4598" width="51.5703125" style="28" customWidth="1"/>
    <col min="4599" max="4599" width="10.85546875" style="28" customWidth="1"/>
    <col min="4600" max="4601" width="10" style="28" customWidth="1"/>
    <col min="4602" max="4603" width="6.5703125" style="28" customWidth="1"/>
    <col min="4604" max="4605" width="12.7109375" style="28" customWidth="1"/>
    <col min="4606" max="4607" width="11.7109375" style="28" customWidth="1"/>
    <col min="4608" max="4609" width="12.7109375" style="28" customWidth="1"/>
    <col min="4610" max="4613" width="14.42578125" style="28" customWidth="1"/>
    <col min="4614" max="4614" width="15.28515625" style="28" customWidth="1"/>
    <col min="4615" max="4615" width="15.5703125" style="28" customWidth="1"/>
    <col min="4616" max="4616" width="10.140625" style="28" customWidth="1"/>
    <col min="4617" max="4617" width="6.42578125" style="28" customWidth="1"/>
    <col min="4618" max="4851" width="9.140625" style="28"/>
    <col min="4852" max="4852" width="2.42578125" style="28" bestFit="1" customWidth="1"/>
    <col min="4853" max="4853" width="3.42578125" style="28" customWidth="1"/>
    <col min="4854" max="4854" width="51.5703125" style="28" customWidth="1"/>
    <col min="4855" max="4855" width="10.85546875" style="28" customWidth="1"/>
    <col min="4856" max="4857" width="10" style="28" customWidth="1"/>
    <col min="4858" max="4859" width="6.5703125" style="28" customWidth="1"/>
    <col min="4860" max="4861" width="12.7109375" style="28" customWidth="1"/>
    <col min="4862" max="4863" width="11.7109375" style="28" customWidth="1"/>
    <col min="4864" max="4865" width="12.7109375" style="28" customWidth="1"/>
    <col min="4866" max="4869" width="14.42578125" style="28" customWidth="1"/>
    <col min="4870" max="4870" width="15.28515625" style="28" customWidth="1"/>
    <col min="4871" max="4871" width="15.5703125" style="28" customWidth="1"/>
    <col min="4872" max="4872" width="10.140625" style="28" customWidth="1"/>
    <col min="4873" max="4873" width="6.42578125" style="28" customWidth="1"/>
    <col min="4874" max="5107" width="9.140625" style="28"/>
    <col min="5108" max="5108" width="2.42578125" style="28" bestFit="1" customWidth="1"/>
    <col min="5109" max="5109" width="3.42578125" style="28" customWidth="1"/>
    <col min="5110" max="5110" width="51.5703125" style="28" customWidth="1"/>
    <col min="5111" max="5111" width="10.85546875" style="28" customWidth="1"/>
    <col min="5112" max="5113" width="10" style="28" customWidth="1"/>
    <col min="5114" max="5115" width="6.5703125" style="28" customWidth="1"/>
    <col min="5116" max="5117" width="12.7109375" style="28" customWidth="1"/>
    <col min="5118" max="5119" width="11.7109375" style="28" customWidth="1"/>
    <col min="5120" max="5121" width="12.7109375" style="28" customWidth="1"/>
    <col min="5122" max="5125" width="14.42578125" style="28" customWidth="1"/>
    <col min="5126" max="5126" width="15.28515625" style="28" customWidth="1"/>
    <col min="5127" max="5127" width="15.5703125" style="28" customWidth="1"/>
    <col min="5128" max="5128" width="10.140625" style="28" customWidth="1"/>
    <col min="5129" max="5129" width="6.42578125" style="28" customWidth="1"/>
    <col min="5130" max="5363" width="9.140625" style="28"/>
    <col min="5364" max="5364" width="2.42578125" style="28" bestFit="1" customWidth="1"/>
    <col min="5365" max="5365" width="3.42578125" style="28" customWidth="1"/>
    <col min="5366" max="5366" width="51.5703125" style="28" customWidth="1"/>
    <col min="5367" max="5367" width="10.85546875" style="28" customWidth="1"/>
    <col min="5368" max="5369" width="10" style="28" customWidth="1"/>
    <col min="5370" max="5371" width="6.5703125" style="28" customWidth="1"/>
    <col min="5372" max="5373" width="12.7109375" style="28" customWidth="1"/>
    <col min="5374" max="5375" width="11.7109375" style="28" customWidth="1"/>
    <col min="5376" max="5377" width="12.7109375" style="28" customWidth="1"/>
    <col min="5378" max="5381" width="14.42578125" style="28" customWidth="1"/>
    <col min="5382" max="5382" width="15.28515625" style="28" customWidth="1"/>
    <col min="5383" max="5383" width="15.5703125" style="28" customWidth="1"/>
    <col min="5384" max="5384" width="10.140625" style="28" customWidth="1"/>
    <col min="5385" max="5385" width="6.42578125" style="28" customWidth="1"/>
    <col min="5386" max="5619" width="9.140625" style="28"/>
    <col min="5620" max="5620" width="2.42578125" style="28" bestFit="1" customWidth="1"/>
    <col min="5621" max="5621" width="3.42578125" style="28" customWidth="1"/>
    <col min="5622" max="5622" width="51.5703125" style="28" customWidth="1"/>
    <col min="5623" max="5623" width="10.85546875" style="28" customWidth="1"/>
    <col min="5624" max="5625" width="10" style="28" customWidth="1"/>
    <col min="5626" max="5627" width="6.5703125" style="28" customWidth="1"/>
    <col min="5628" max="5629" width="12.7109375" style="28" customWidth="1"/>
    <col min="5630" max="5631" width="11.7109375" style="28" customWidth="1"/>
    <col min="5632" max="5633" width="12.7109375" style="28" customWidth="1"/>
    <col min="5634" max="5637" width="14.42578125" style="28" customWidth="1"/>
    <col min="5638" max="5638" width="15.28515625" style="28" customWidth="1"/>
    <col min="5639" max="5639" width="15.5703125" style="28" customWidth="1"/>
    <col min="5640" max="5640" width="10.140625" style="28" customWidth="1"/>
    <col min="5641" max="5641" width="6.42578125" style="28" customWidth="1"/>
    <col min="5642" max="5875" width="9.140625" style="28"/>
    <col min="5876" max="5876" width="2.42578125" style="28" bestFit="1" customWidth="1"/>
    <col min="5877" max="5877" width="3.42578125" style="28" customWidth="1"/>
    <col min="5878" max="5878" width="51.5703125" style="28" customWidth="1"/>
    <col min="5879" max="5879" width="10.85546875" style="28" customWidth="1"/>
    <col min="5880" max="5881" width="10" style="28" customWidth="1"/>
    <col min="5882" max="5883" width="6.5703125" style="28" customWidth="1"/>
    <col min="5884" max="5885" width="12.7109375" style="28" customWidth="1"/>
    <col min="5886" max="5887" width="11.7109375" style="28" customWidth="1"/>
    <col min="5888" max="5889" width="12.7109375" style="28" customWidth="1"/>
    <col min="5890" max="5893" width="14.42578125" style="28" customWidth="1"/>
    <col min="5894" max="5894" width="15.28515625" style="28" customWidth="1"/>
    <col min="5895" max="5895" width="15.5703125" style="28" customWidth="1"/>
    <col min="5896" max="5896" width="10.140625" style="28" customWidth="1"/>
    <col min="5897" max="5897" width="6.42578125" style="28" customWidth="1"/>
    <col min="5898" max="6131" width="9.140625" style="28"/>
    <col min="6132" max="6132" width="2.42578125" style="28" bestFit="1" customWidth="1"/>
    <col min="6133" max="6133" width="3.42578125" style="28" customWidth="1"/>
    <col min="6134" max="6134" width="51.5703125" style="28" customWidth="1"/>
    <col min="6135" max="6135" width="10.85546875" style="28" customWidth="1"/>
    <col min="6136" max="6137" width="10" style="28" customWidth="1"/>
    <col min="6138" max="6139" width="6.5703125" style="28" customWidth="1"/>
    <col min="6140" max="6141" width="12.7109375" style="28" customWidth="1"/>
    <col min="6142" max="6143" width="11.7109375" style="28" customWidth="1"/>
    <col min="6144" max="6145" width="12.7109375" style="28" customWidth="1"/>
    <col min="6146" max="6149" width="14.42578125" style="28" customWidth="1"/>
    <col min="6150" max="6150" width="15.28515625" style="28" customWidth="1"/>
    <col min="6151" max="6151" width="15.5703125" style="28" customWidth="1"/>
    <col min="6152" max="6152" width="10.140625" style="28" customWidth="1"/>
    <col min="6153" max="6153" width="6.42578125" style="28" customWidth="1"/>
    <col min="6154" max="6387" width="9.140625" style="28"/>
    <col min="6388" max="6388" width="2.42578125" style="28" bestFit="1" customWidth="1"/>
    <col min="6389" max="6389" width="3.42578125" style="28" customWidth="1"/>
    <col min="6390" max="6390" width="51.5703125" style="28" customWidth="1"/>
    <col min="6391" max="6391" width="10.85546875" style="28" customWidth="1"/>
    <col min="6392" max="6393" width="10" style="28" customWidth="1"/>
    <col min="6394" max="6395" width="6.5703125" style="28" customWidth="1"/>
    <col min="6396" max="6397" width="12.7109375" style="28" customWidth="1"/>
    <col min="6398" max="6399" width="11.7109375" style="28" customWidth="1"/>
    <col min="6400" max="6401" width="12.7109375" style="28" customWidth="1"/>
    <col min="6402" max="6405" width="14.42578125" style="28" customWidth="1"/>
    <col min="6406" max="6406" width="15.28515625" style="28" customWidth="1"/>
    <col min="6407" max="6407" width="15.5703125" style="28" customWidth="1"/>
    <col min="6408" max="6408" width="10.140625" style="28" customWidth="1"/>
    <col min="6409" max="6409" width="6.42578125" style="28" customWidth="1"/>
    <col min="6410" max="6643" width="9.140625" style="28"/>
    <col min="6644" max="6644" width="2.42578125" style="28" bestFit="1" customWidth="1"/>
    <col min="6645" max="6645" width="3.42578125" style="28" customWidth="1"/>
    <col min="6646" max="6646" width="51.5703125" style="28" customWidth="1"/>
    <col min="6647" max="6647" width="10.85546875" style="28" customWidth="1"/>
    <col min="6648" max="6649" width="10" style="28" customWidth="1"/>
    <col min="6650" max="6651" width="6.5703125" style="28" customWidth="1"/>
    <col min="6652" max="6653" width="12.7109375" style="28" customWidth="1"/>
    <col min="6654" max="6655" width="11.7109375" style="28" customWidth="1"/>
    <col min="6656" max="6657" width="12.7109375" style="28" customWidth="1"/>
    <col min="6658" max="6661" width="14.42578125" style="28" customWidth="1"/>
    <col min="6662" max="6662" width="15.28515625" style="28" customWidth="1"/>
    <col min="6663" max="6663" width="15.5703125" style="28" customWidth="1"/>
    <col min="6664" max="6664" width="10.140625" style="28" customWidth="1"/>
    <col min="6665" max="6665" width="6.42578125" style="28" customWidth="1"/>
    <col min="6666" max="6899" width="9.140625" style="28"/>
    <col min="6900" max="6900" width="2.42578125" style="28" bestFit="1" customWidth="1"/>
    <col min="6901" max="6901" width="3.42578125" style="28" customWidth="1"/>
    <col min="6902" max="6902" width="51.5703125" style="28" customWidth="1"/>
    <col min="6903" max="6903" width="10.85546875" style="28" customWidth="1"/>
    <col min="6904" max="6905" width="10" style="28" customWidth="1"/>
    <col min="6906" max="6907" width="6.5703125" style="28" customWidth="1"/>
    <col min="6908" max="6909" width="12.7109375" style="28" customWidth="1"/>
    <col min="6910" max="6911" width="11.7109375" style="28" customWidth="1"/>
    <col min="6912" max="6913" width="12.7109375" style="28" customWidth="1"/>
    <col min="6914" max="6917" width="14.42578125" style="28" customWidth="1"/>
    <col min="6918" max="6918" width="15.28515625" style="28" customWidth="1"/>
    <col min="6919" max="6919" width="15.5703125" style="28" customWidth="1"/>
    <col min="6920" max="6920" width="10.140625" style="28" customWidth="1"/>
    <col min="6921" max="6921" width="6.42578125" style="28" customWidth="1"/>
    <col min="6922" max="7155" width="9.140625" style="28"/>
    <col min="7156" max="7156" width="2.42578125" style="28" bestFit="1" customWidth="1"/>
    <col min="7157" max="7157" width="3.42578125" style="28" customWidth="1"/>
    <col min="7158" max="7158" width="51.5703125" style="28" customWidth="1"/>
    <col min="7159" max="7159" width="10.85546875" style="28" customWidth="1"/>
    <col min="7160" max="7161" width="10" style="28" customWidth="1"/>
    <col min="7162" max="7163" width="6.5703125" style="28" customWidth="1"/>
    <col min="7164" max="7165" width="12.7109375" style="28" customWidth="1"/>
    <col min="7166" max="7167" width="11.7109375" style="28" customWidth="1"/>
    <col min="7168" max="7169" width="12.7109375" style="28" customWidth="1"/>
    <col min="7170" max="7173" width="14.42578125" style="28" customWidth="1"/>
    <col min="7174" max="7174" width="15.28515625" style="28" customWidth="1"/>
    <col min="7175" max="7175" width="15.5703125" style="28" customWidth="1"/>
    <col min="7176" max="7176" width="10.140625" style="28" customWidth="1"/>
    <col min="7177" max="7177" width="6.42578125" style="28" customWidth="1"/>
    <col min="7178" max="7411" width="9.140625" style="28"/>
    <col min="7412" max="7412" width="2.42578125" style="28" bestFit="1" customWidth="1"/>
    <col min="7413" max="7413" width="3.42578125" style="28" customWidth="1"/>
    <col min="7414" max="7414" width="51.5703125" style="28" customWidth="1"/>
    <col min="7415" max="7415" width="10.85546875" style="28" customWidth="1"/>
    <col min="7416" max="7417" width="10" style="28" customWidth="1"/>
    <col min="7418" max="7419" width="6.5703125" style="28" customWidth="1"/>
    <col min="7420" max="7421" width="12.7109375" style="28" customWidth="1"/>
    <col min="7422" max="7423" width="11.7109375" style="28" customWidth="1"/>
    <col min="7424" max="7425" width="12.7109375" style="28" customWidth="1"/>
    <col min="7426" max="7429" width="14.42578125" style="28" customWidth="1"/>
    <col min="7430" max="7430" width="15.28515625" style="28" customWidth="1"/>
    <col min="7431" max="7431" width="15.5703125" style="28" customWidth="1"/>
    <col min="7432" max="7432" width="10.140625" style="28" customWidth="1"/>
    <col min="7433" max="7433" width="6.42578125" style="28" customWidth="1"/>
    <col min="7434" max="7667" width="9.140625" style="28"/>
    <col min="7668" max="7668" width="2.42578125" style="28" bestFit="1" customWidth="1"/>
    <col min="7669" max="7669" width="3.42578125" style="28" customWidth="1"/>
    <col min="7670" max="7670" width="51.5703125" style="28" customWidth="1"/>
    <col min="7671" max="7671" width="10.85546875" style="28" customWidth="1"/>
    <col min="7672" max="7673" width="10" style="28" customWidth="1"/>
    <col min="7674" max="7675" width="6.5703125" style="28" customWidth="1"/>
    <col min="7676" max="7677" width="12.7109375" style="28" customWidth="1"/>
    <col min="7678" max="7679" width="11.7109375" style="28" customWidth="1"/>
    <col min="7680" max="7681" width="12.7109375" style="28" customWidth="1"/>
    <col min="7682" max="7685" width="14.42578125" style="28" customWidth="1"/>
    <col min="7686" max="7686" width="15.28515625" style="28" customWidth="1"/>
    <col min="7687" max="7687" width="15.5703125" style="28" customWidth="1"/>
    <col min="7688" max="7688" width="10.140625" style="28" customWidth="1"/>
    <col min="7689" max="7689" width="6.42578125" style="28" customWidth="1"/>
    <col min="7690" max="7923" width="9.140625" style="28"/>
    <col min="7924" max="7924" width="2.42578125" style="28" bestFit="1" customWidth="1"/>
    <col min="7925" max="7925" width="3.42578125" style="28" customWidth="1"/>
    <col min="7926" max="7926" width="51.5703125" style="28" customWidth="1"/>
    <col min="7927" max="7927" width="10.85546875" style="28" customWidth="1"/>
    <col min="7928" max="7929" width="10" style="28" customWidth="1"/>
    <col min="7930" max="7931" width="6.5703125" style="28" customWidth="1"/>
    <col min="7932" max="7933" width="12.7109375" style="28" customWidth="1"/>
    <col min="7934" max="7935" width="11.7109375" style="28" customWidth="1"/>
    <col min="7936" max="7937" width="12.7109375" style="28" customWidth="1"/>
    <col min="7938" max="7941" width="14.42578125" style="28" customWidth="1"/>
    <col min="7942" max="7942" width="15.28515625" style="28" customWidth="1"/>
    <col min="7943" max="7943" width="15.5703125" style="28" customWidth="1"/>
    <col min="7944" max="7944" width="10.140625" style="28" customWidth="1"/>
    <col min="7945" max="7945" width="6.42578125" style="28" customWidth="1"/>
    <col min="7946" max="8179" width="9.140625" style="28"/>
    <col min="8180" max="8180" width="2.42578125" style="28" bestFit="1" customWidth="1"/>
    <col min="8181" max="8181" width="3.42578125" style="28" customWidth="1"/>
    <col min="8182" max="8182" width="51.5703125" style="28" customWidth="1"/>
    <col min="8183" max="8183" width="10.85546875" style="28" customWidth="1"/>
    <col min="8184" max="8185" width="10" style="28" customWidth="1"/>
    <col min="8186" max="8187" width="6.5703125" style="28" customWidth="1"/>
    <col min="8188" max="8189" width="12.7109375" style="28" customWidth="1"/>
    <col min="8190" max="8191" width="11.7109375" style="28" customWidth="1"/>
    <col min="8192" max="8193" width="12.7109375" style="28" customWidth="1"/>
    <col min="8194" max="8197" width="14.42578125" style="28" customWidth="1"/>
    <col min="8198" max="8198" width="15.28515625" style="28" customWidth="1"/>
    <col min="8199" max="8199" width="15.5703125" style="28" customWidth="1"/>
    <col min="8200" max="8200" width="10.140625" style="28" customWidth="1"/>
    <col min="8201" max="8201" width="6.42578125" style="28" customWidth="1"/>
    <col min="8202" max="8435" width="9.140625" style="28"/>
    <col min="8436" max="8436" width="2.42578125" style="28" bestFit="1" customWidth="1"/>
    <col min="8437" max="8437" width="3.42578125" style="28" customWidth="1"/>
    <col min="8438" max="8438" width="51.5703125" style="28" customWidth="1"/>
    <col min="8439" max="8439" width="10.85546875" style="28" customWidth="1"/>
    <col min="8440" max="8441" width="10" style="28" customWidth="1"/>
    <col min="8442" max="8443" width="6.5703125" style="28" customWidth="1"/>
    <col min="8444" max="8445" width="12.7109375" style="28" customWidth="1"/>
    <col min="8446" max="8447" width="11.7109375" style="28" customWidth="1"/>
    <col min="8448" max="8449" width="12.7109375" style="28" customWidth="1"/>
    <col min="8450" max="8453" width="14.42578125" style="28" customWidth="1"/>
    <col min="8454" max="8454" width="15.28515625" style="28" customWidth="1"/>
    <col min="8455" max="8455" width="15.5703125" style="28" customWidth="1"/>
    <col min="8456" max="8456" width="10.140625" style="28" customWidth="1"/>
    <col min="8457" max="8457" width="6.42578125" style="28" customWidth="1"/>
    <col min="8458" max="8691" width="9.140625" style="28"/>
    <col min="8692" max="8692" width="2.42578125" style="28" bestFit="1" customWidth="1"/>
    <col min="8693" max="8693" width="3.42578125" style="28" customWidth="1"/>
    <col min="8694" max="8694" width="51.5703125" style="28" customWidth="1"/>
    <col min="8695" max="8695" width="10.85546875" style="28" customWidth="1"/>
    <col min="8696" max="8697" width="10" style="28" customWidth="1"/>
    <col min="8698" max="8699" width="6.5703125" style="28" customWidth="1"/>
    <col min="8700" max="8701" width="12.7109375" style="28" customWidth="1"/>
    <col min="8702" max="8703" width="11.7109375" style="28" customWidth="1"/>
    <col min="8704" max="8705" width="12.7109375" style="28" customWidth="1"/>
    <col min="8706" max="8709" width="14.42578125" style="28" customWidth="1"/>
    <col min="8710" max="8710" width="15.28515625" style="28" customWidth="1"/>
    <col min="8711" max="8711" width="15.5703125" style="28" customWidth="1"/>
    <col min="8712" max="8712" width="10.140625" style="28" customWidth="1"/>
    <col min="8713" max="8713" width="6.42578125" style="28" customWidth="1"/>
    <col min="8714" max="8947" width="9.140625" style="28"/>
    <col min="8948" max="8948" width="2.42578125" style="28" bestFit="1" customWidth="1"/>
    <col min="8949" max="8949" width="3.42578125" style="28" customWidth="1"/>
    <col min="8950" max="8950" width="51.5703125" style="28" customWidth="1"/>
    <col min="8951" max="8951" width="10.85546875" style="28" customWidth="1"/>
    <col min="8952" max="8953" width="10" style="28" customWidth="1"/>
    <col min="8954" max="8955" width="6.5703125" style="28" customWidth="1"/>
    <col min="8956" max="8957" width="12.7109375" style="28" customWidth="1"/>
    <col min="8958" max="8959" width="11.7109375" style="28" customWidth="1"/>
    <col min="8960" max="8961" width="12.7109375" style="28" customWidth="1"/>
    <col min="8962" max="8965" width="14.42578125" style="28" customWidth="1"/>
    <col min="8966" max="8966" width="15.28515625" style="28" customWidth="1"/>
    <col min="8967" max="8967" width="15.5703125" style="28" customWidth="1"/>
    <col min="8968" max="8968" width="10.140625" style="28" customWidth="1"/>
    <col min="8969" max="8969" width="6.42578125" style="28" customWidth="1"/>
    <col min="8970" max="9203" width="9.140625" style="28"/>
    <col min="9204" max="9204" width="2.42578125" style="28" bestFit="1" customWidth="1"/>
    <col min="9205" max="9205" width="3.42578125" style="28" customWidth="1"/>
    <col min="9206" max="9206" width="51.5703125" style="28" customWidth="1"/>
    <col min="9207" max="9207" width="10.85546875" style="28" customWidth="1"/>
    <col min="9208" max="9209" width="10" style="28" customWidth="1"/>
    <col min="9210" max="9211" width="6.5703125" style="28" customWidth="1"/>
    <col min="9212" max="9213" width="12.7109375" style="28" customWidth="1"/>
    <col min="9214" max="9215" width="11.7109375" style="28" customWidth="1"/>
    <col min="9216" max="9217" width="12.7109375" style="28" customWidth="1"/>
    <col min="9218" max="9221" width="14.42578125" style="28" customWidth="1"/>
    <col min="9222" max="9222" width="15.28515625" style="28" customWidth="1"/>
    <col min="9223" max="9223" width="15.5703125" style="28" customWidth="1"/>
    <col min="9224" max="9224" width="10.140625" style="28" customWidth="1"/>
    <col min="9225" max="9225" width="6.42578125" style="28" customWidth="1"/>
    <col min="9226" max="9459" width="9.140625" style="28"/>
    <col min="9460" max="9460" width="2.42578125" style="28" bestFit="1" customWidth="1"/>
    <col min="9461" max="9461" width="3.42578125" style="28" customWidth="1"/>
    <col min="9462" max="9462" width="51.5703125" style="28" customWidth="1"/>
    <col min="9463" max="9463" width="10.85546875" style="28" customWidth="1"/>
    <col min="9464" max="9465" width="10" style="28" customWidth="1"/>
    <col min="9466" max="9467" width="6.5703125" style="28" customWidth="1"/>
    <col min="9468" max="9469" width="12.7109375" style="28" customWidth="1"/>
    <col min="9470" max="9471" width="11.7109375" style="28" customWidth="1"/>
    <col min="9472" max="9473" width="12.7109375" style="28" customWidth="1"/>
    <col min="9474" max="9477" width="14.42578125" style="28" customWidth="1"/>
    <col min="9478" max="9478" width="15.28515625" style="28" customWidth="1"/>
    <col min="9479" max="9479" width="15.5703125" style="28" customWidth="1"/>
    <col min="9480" max="9480" width="10.140625" style="28" customWidth="1"/>
    <col min="9481" max="9481" width="6.42578125" style="28" customWidth="1"/>
    <col min="9482" max="9715" width="9.140625" style="28"/>
    <col min="9716" max="9716" width="2.42578125" style="28" bestFit="1" customWidth="1"/>
    <col min="9717" max="9717" width="3.42578125" style="28" customWidth="1"/>
    <col min="9718" max="9718" width="51.5703125" style="28" customWidth="1"/>
    <col min="9719" max="9719" width="10.85546875" style="28" customWidth="1"/>
    <col min="9720" max="9721" width="10" style="28" customWidth="1"/>
    <col min="9722" max="9723" width="6.5703125" style="28" customWidth="1"/>
    <col min="9724" max="9725" width="12.7109375" style="28" customWidth="1"/>
    <col min="9726" max="9727" width="11.7109375" style="28" customWidth="1"/>
    <col min="9728" max="9729" width="12.7109375" style="28" customWidth="1"/>
    <col min="9730" max="9733" width="14.42578125" style="28" customWidth="1"/>
    <col min="9734" max="9734" width="15.28515625" style="28" customWidth="1"/>
    <col min="9735" max="9735" width="15.5703125" style="28" customWidth="1"/>
    <col min="9736" max="9736" width="10.140625" style="28" customWidth="1"/>
    <col min="9737" max="9737" width="6.42578125" style="28" customWidth="1"/>
    <col min="9738" max="9971" width="9.140625" style="28"/>
    <col min="9972" max="9972" width="2.42578125" style="28" bestFit="1" customWidth="1"/>
    <col min="9973" max="9973" width="3.42578125" style="28" customWidth="1"/>
    <col min="9974" max="9974" width="51.5703125" style="28" customWidth="1"/>
    <col min="9975" max="9975" width="10.85546875" style="28" customWidth="1"/>
    <col min="9976" max="9977" width="10" style="28" customWidth="1"/>
    <col min="9978" max="9979" width="6.5703125" style="28" customWidth="1"/>
    <col min="9980" max="9981" width="12.7109375" style="28" customWidth="1"/>
    <col min="9982" max="9983" width="11.7109375" style="28" customWidth="1"/>
    <col min="9984" max="9985" width="12.7109375" style="28" customWidth="1"/>
    <col min="9986" max="9989" width="14.42578125" style="28" customWidth="1"/>
    <col min="9990" max="9990" width="15.28515625" style="28" customWidth="1"/>
    <col min="9991" max="9991" width="15.5703125" style="28" customWidth="1"/>
    <col min="9992" max="9992" width="10.140625" style="28" customWidth="1"/>
    <col min="9993" max="9993" width="6.42578125" style="28" customWidth="1"/>
    <col min="9994" max="10227" width="9.140625" style="28"/>
    <col min="10228" max="10228" width="2.42578125" style="28" bestFit="1" customWidth="1"/>
    <col min="10229" max="10229" width="3.42578125" style="28" customWidth="1"/>
    <col min="10230" max="10230" width="51.5703125" style="28" customWidth="1"/>
    <col min="10231" max="10231" width="10.85546875" style="28" customWidth="1"/>
    <col min="10232" max="10233" width="10" style="28" customWidth="1"/>
    <col min="10234" max="10235" width="6.5703125" style="28" customWidth="1"/>
    <col min="10236" max="10237" width="12.7109375" style="28" customWidth="1"/>
    <col min="10238" max="10239" width="11.7109375" style="28" customWidth="1"/>
    <col min="10240" max="10241" width="12.7109375" style="28" customWidth="1"/>
    <col min="10242" max="10245" width="14.42578125" style="28" customWidth="1"/>
    <col min="10246" max="10246" width="15.28515625" style="28" customWidth="1"/>
    <col min="10247" max="10247" width="15.5703125" style="28" customWidth="1"/>
    <col min="10248" max="10248" width="10.140625" style="28" customWidth="1"/>
    <col min="10249" max="10249" width="6.42578125" style="28" customWidth="1"/>
    <col min="10250" max="10483" width="9.140625" style="28"/>
    <col min="10484" max="10484" width="2.42578125" style="28" bestFit="1" customWidth="1"/>
    <col min="10485" max="10485" width="3.42578125" style="28" customWidth="1"/>
    <col min="10486" max="10486" width="51.5703125" style="28" customWidth="1"/>
    <col min="10487" max="10487" width="10.85546875" style="28" customWidth="1"/>
    <col min="10488" max="10489" width="10" style="28" customWidth="1"/>
    <col min="10490" max="10491" width="6.5703125" style="28" customWidth="1"/>
    <col min="10492" max="10493" width="12.7109375" style="28" customWidth="1"/>
    <col min="10494" max="10495" width="11.7109375" style="28" customWidth="1"/>
    <col min="10496" max="10497" width="12.7109375" style="28" customWidth="1"/>
    <col min="10498" max="10501" width="14.42578125" style="28" customWidth="1"/>
    <col min="10502" max="10502" width="15.28515625" style="28" customWidth="1"/>
    <col min="10503" max="10503" width="15.5703125" style="28" customWidth="1"/>
    <col min="10504" max="10504" width="10.140625" style="28" customWidth="1"/>
    <col min="10505" max="10505" width="6.42578125" style="28" customWidth="1"/>
    <col min="10506" max="10739" width="9.140625" style="28"/>
    <col min="10740" max="10740" width="2.42578125" style="28" bestFit="1" customWidth="1"/>
    <col min="10741" max="10741" width="3.42578125" style="28" customWidth="1"/>
    <col min="10742" max="10742" width="51.5703125" style="28" customWidth="1"/>
    <col min="10743" max="10743" width="10.85546875" style="28" customWidth="1"/>
    <col min="10744" max="10745" width="10" style="28" customWidth="1"/>
    <col min="10746" max="10747" width="6.5703125" style="28" customWidth="1"/>
    <col min="10748" max="10749" width="12.7109375" style="28" customWidth="1"/>
    <col min="10750" max="10751" width="11.7109375" style="28" customWidth="1"/>
    <col min="10752" max="10753" width="12.7109375" style="28" customWidth="1"/>
    <col min="10754" max="10757" width="14.42578125" style="28" customWidth="1"/>
    <col min="10758" max="10758" width="15.28515625" style="28" customWidth="1"/>
    <col min="10759" max="10759" width="15.5703125" style="28" customWidth="1"/>
    <col min="10760" max="10760" width="10.140625" style="28" customWidth="1"/>
    <col min="10761" max="10761" width="6.42578125" style="28" customWidth="1"/>
    <col min="10762" max="10995" width="9.140625" style="28"/>
    <col min="10996" max="10996" width="2.42578125" style="28" bestFit="1" customWidth="1"/>
    <col min="10997" max="10997" width="3.42578125" style="28" customWidth="1"/>
    <col min="10998" max="10998" width="51.5703125" style="28" customWidth="1"/>
    <col min="10999" max="10999" width="10.85546875" style="28" customWidth="1"/>
    <col min="11000" max="11001" width="10" style="28" customWidth="1"/>
    <col min="11002" max="11003" width="6.5703125" style="28" customWidth="1"/>
    <col min="11004" max="11005" width="12.7109375" style="28" customWidth="1"/>
    <col min="11006" max="11007" width="11.7109375" style="28" customWidth="1"/>
    <col min="11008" max="11009" width="12.7109375" style="28" customWidth="1"/>
    <col min="11010" max="11013" width="14.42578125" style="28" customWidth="1"/>
    <col min="11014" max="11014" width="15.28515625" style="28" customWidth="1"/>
    <col min="11015" max="11015" width="15.5703125" style="28" customWidth="1"/>
    <col min="11016" max="11016" width="10.140625" style="28" customWidth="1"/>
    <col min="11017" max="11017" width="6.42578125" style="28" customWidth="1"/>
    <col min="11018" max="11251" width="9.140625" style="28"/>
    <col min="11252" max="11252" width="2.42578125" style="28" bestFit="1" customWidth="1"/>
    <col min="11253" max="11253" width="3.42578125" style="28" customWidth="1"/>
    <col min="11254" max="11254" width="51.5703125" style="28" customWidth="1"/>
    <col min="11255" max="11255" width="10.85546875" style="28" customWidth="1"/>
    <col min="11256" max="11257" width="10" style="28" customWidth="1"/>
    <col min="11258" max="11259" width="6.5703125" style="28" customWidth="1"/>
    <col min="11260" max="11261" width="12.7109375" style="28" customWidth="1"/>
    <col min="11262" max="11263" width="11.7109375" style="28" customWidth="1"/>
    <col min="11264" max="11265" width="12.7109375" style="28" customWidth="1"/>
    <col min="11266" max="11269" width="14.42578125" style="28" customWidth="1"/>
    <col min="11270" max="11270" width="15.28515625" style="28" customWidth="1"/>
    <col min="11271" max="11271" width="15.5703125" style="28" customWidth="1"/>
    <col min="11272" max="11272" width="10.140625" style="28" customWidth="1"/>
    <col min="11273" max="11273" width="6.42578125" style="28" customWidth="1"/>
    <col min="11274" max="11507" width="9.140625" style="28"/>
    <col min="11508" max="11508" width="2.42578125" style="28" bestFit="1" customWidth="1"/>
    <col min="11509" max="11509" width="3.42578125" style="28" customWidth="1"/>
    <col min="11510" max="11510" width="51.5703125" style="28" customWidth="1"/>
    <col min="11511" max="11511" width="10.85546875" style="28" customWidth="1"/>
    <col min="11512" max="11513" width="10" style="28" customWidth="1"/>
    <col min="11514" max="11515" width="6.5703125" style="28" customWidth="1"/>
    <col min="11516" max="11517" width="12.7109375" style="28" customWidth="1"/>
    <col min="11518" max="11519" width="11.7109375" style="28" customWidth="1"/>
    <col min="11520" max="11521" width="12.7109375" style="28" customWidth="1"/>
    <col min="11522" max="11525" width="14.42578125" style="28" customWidth="1"/>
    <col min="11526" max="11526" width="15.28515625" style="28" customWidth="1"/>
    <col min="11527" max="11527" width="15.5703125" style="28" customWidth="1"/>
    <col min="11528" max="11528" width="10.140625" style="28" customWidth="1"/>
    <col min="11529" max="11529" width="6.42578125" style="28" customWidth="1"/>
    <col min="11530" max="11763" width="9.140625" style="28"/>
    <col min="11764" max="11764" width="2.42578125" style="28" bestFit="1" customWidth="1"/>
    <col min="11765" max="11765" width="3.42578125" style="28" customWidth="1"/>
    <col min="11766" max="11766" width="51.5703125" style="28" customWidth="1"/>
    <col min="11767" max="11767" width="10.85546875" style="28" customWidth="1"/>
    <col min="11768" max="11769" width="10" style="28" customWidth="1"/>
    <col min="11770" max="11771" width="6.5703125" style="28" customWidth="1"/>
    <col min="11772" max="11773" width="12.7109375" style="28" customWidth="1"/>
    <col min="11774" max="11775" width="11.7109375" style="28" customWidth="1"/>
    <col min="11776" max="11777" width="12.7109375" style="28" customWidth="1"/>
    <col min="11778" max="11781" width="14.42578125" style="28" customWidth="1"/>
    <col min="11782" max="11782" width="15.28515625" style="28" customWidth="1"/>
    <col min="11783" max="11783" width="15.5703125" style="28" customWidth="1"/>
    <col min="11784" max="11784" width="10.140625" style="28" customWidth="1"/>
    <col min="11785" max="11785" width="6.42578125" style="28" customWidth="1"/>
    <col min="11786" max="12019" width="9.140625" style="28"/>
    <col min="12020" max="12020" width="2.42578125" style="28" bestFit="1" customWidth="1"/>
    <col min="12021" max="12021" width="3.42578125" style="28" customWidth="1"/>
    <col min="12022" max="12022" width="51.5703125" style="28" customWidth="1"/>
    <col min="12023" max="12023" width="10.85546875" style="28" customWidth="1"/>
    <col min="12024" max="12025" width="10" style="28" customWidth="1"/>
    <col min="12026" max="12027" width="6.5703125" style="28" customWidth="1"/>
    <col min="12028" max="12029" width="12.7109375" style="28" customWidth="1"/>
    <col min="12030" max="12031" width="11.7109375" style="28" customWidth="1"/>
    <col min="12032" max="12033" width="12.7109375" style="28" customWidth="1"/>
    <col min="12034" max="12037" width="14.42578125" style="28" customWidth="1"/>
    <col min="12038" max="12038" width="15.28515625" style="28" customWidth="1"/>
    <col min="12039" max="12039" width="15.5703125" style="28" customWidth="1"/>
    <col min="12040" max="12040" width="10.140625" style="28" customWidth="1"/>
    <col min="12041" max="12041" width="6.42578125" style="28" customWidth="1"/>
    <col min="12042" max="12275" width="9.140625" style="28"/>
    <col min="12276" max="12276" width="2.42578125" style="28" bestFit="1" customWidth="1"/>
    <col min="12277" max="12277" width="3.42578125" style="28" customWidth="1"/>
    <col min="12278" max="12278" width="51.5703125" style="28" customWidth="1"/>
    <col min="12279" max="12279" width="10.85546875" style="28" customWidth="1"/>
    <col min="12280" max="12281" width="10" style="28" customWidth="1"/>
    <col min="12282" max="12283" width="6.5703125" style="28" customWidth="1"/>
    <col min="12284" max="12285" width="12.7109375" style="28" customWidth="1"/>
    <col min="12286" max="12287" width="11.7109375" style="28" customWidth="1"/>
    <col min="12288" max="12289" width="12.7109375" style="28" customWidth="1"/>
    <col min="12290" max="12293" width="14.42578125" style="28" customWidth="1"/>
    <col min="12294" max="12294" width="15.28515625" style="28" customWidth="1"/>
    <col min="12295" max="12295" width="15.5703125" style="28" customWidth="1"/>
    <col min="12296" max="12296" width="10.140625" style="28" customWidth="1"/>
    <col min="12297" max="12297" width="6.42578125" style="28" customWidth="1"/>
    <col min="12298" max="12531" width="9.140625" style="28"/>
    <col min="12532" max="12532" width="2.42578125" style="28" bestFit="1" customWidth="1"/>
    <col min="12533" max="12533" width="3.42578125" style="28" customWidth="1"/>
    <col min="12534" max="12534" width="51.5703125" style="28" customWidth="1"/>
    <col min="12535" max="12535" width="10.85546875" style="28" customWidth="1"/>
    <col min="12536" max="12537" width="10" style="28" customWidth="1"/>
    <col min="12538" max="12539" width="6.5703125" style="28" customWidth="1"/>
    <col min="12540" max="12541" width="12.7109375" style="28" customWidth="1"/>
    <col min="12542" max="12543" width="11.7109375" style="28" customWidth="1"/>
    <col min="12544" max="12545" width="12.7109375" style="28" customWidth="1"/>
    <col min="12546" max="12549" width="14.42578125" style="28" customWidth="1"/>
    <col min="12550" max="12550" width="15.28515625" style="28" customWidth="1"/>
    <col min="12551" max="12551" width="15.5703125" style="28" customWidth="1"/>
    <col min="12552" max="12552" width="10.140625" style="28" customWidth="1"/>
    <col min="12553" max="12553" width="6.42578125" style="28" customWidth="1"/>
    <col min="12554" max="12787" width="9.140625" style="28"/>
    <col min="12788" max="12788" width="2.42578125" style="28" bestFit="1" customWidth="1"/>
    <col min="12789" max="12789" width="3.42578125" style="28" customWidth="1"/>
    <col min="12790" max="12790" width="51.5703125" style="28" customWidth="1"/>
    <col min="12791" max="12791" width="10.85546875" style="28" customWidth="1"/>
    <col min="12792" max="12793" width="10" style="28" customWidth="1"/>
    <col min="12794" max="12795" width="6.5703125" style="28" customWidth="1"/>
    <col min="12796" max="12797" width="12.7109375" style="28" customWidth="1"/>
    <col min="12798" max="12799" width="11.7109375" style="28" customWidth="1"/>
    <col min="12800" max="12801" width="12.7109375" style="28" customWidth="1"/>
    <col min="12802" max="12805" width="14.42578125" style="28" customWidth="1"/>
    <col min="12806" max="12806" width="15.28515625" style="28" customWidth="1"/>
    <col min="12807" max="12807" width="15.5703125" style="28" customWidth="1"/>
    <col min="12808" max="12808" width="10.140625" style="28" customWidth="1"/>
    <col min="12809" max="12809" width="6.42578125" style="28" customWidth="1"/>
    <col min="12810" max="13043" width="9.140625" style="28"/>
    <col min="13044" max="13044" width="2.42578125" style="28" bestFit="1" customWidth="1"/>
    <col min="13045" max="13045" width="3.42578125" style="28" customWidth="1"/>
    <col min="13046" max="13046" width="51.5703125" style="28" customWidth="1"/>
    <col min="13047" max="13047" width="10.85546875" style="28" customWidth="1"/>
    <col min="13048" max="13049" width="10" style="28" customWidth="1"/>
    <col min="13050" max="13051" width="6.5703125" style="28" customWidth="1"/>
    <col min="13052" max="13053" width="12.7109375" style="28" customWidth="1"/>
    <col min="13054" max="13055" width="11.7109375" style="28" customWidth="1"/>
    <col min="13056" max="13057" width="12.7109375" style="28" customWidth="1"/>
    <col min="13058" max="13061" width="14.42578125" style="28" customWidth="1"/>
    <col min="13062" max="13062" width="15.28515625" style="28" customWidth="1"/>
    <col min="13063" max="13063" width="15.5703125" style="28" customWidth="1"/>
    <col min="13064" max="13064" width="10.140625" style="28" customWidth="1"/>
    <col min="13065" max="13065" width="6.42578125" style="28" customWidth="1"/>
    <col min="13066" max="13299" width="9.140625" style="28"/>
    <col min="13300" max="13300" width="2.42578125" style="28" bestFit="1" customWidth="1"/>
    <col min="13301" max="13301" width="3.42578125" style="28" customWidth="1"/>
    <col min="13302" max="13302" width="51.5703125" style="28" customWidth="1"/>
    <col min="13303" max="13303" width="10.85546875" style="28" customWidth="1"/>
    <col min="13304" max="13305" width="10" style="28" customWidth="1"/>
    <col min="13306" max="13307" width="6.5703125" style="28" customWidth="1"/>
    <col min="13308" max="13309" width="12.7109375" style="28" customWidth="1"/>
    <col min="13310" max="13311" width="11.7109375" style="28" customWidth="1"/>
    <col min="13312" max="13313" width="12.7109375" style="28" customWidth="1"/>
    <col min="13314" max="13317" width="14.42578125" style="28" customWidth="1"/>
    <col min="13318" max="13318" width="15.28515625" style="28" customWidth="1"/>
    <col min="13319" max="13319" width="15.5703125" style="28" customWidth="1"/>
    <col min="13320" max="13320" width="10.140625" style="28" customWidth="1"/>
    <col min="13321" max="13321" width="6.42578125" style="28" customWidth="1"/>
    <col min="13322" max="13555" width="9.140625" style="28"/>
    <col min="13556" max="13556" width="2.42578125" style="28" bestFit="1" customWidth="1"/>
    <col min="13557" max="13557" width="3.42578125" style="28" customWidth="1"/>
    <col min="13558" max="13558" width="51.5703125" style="28" customWidth="1"/>
    <col min="13559" max="13559" width="10.85546875" style="28" customWidth="1"/>
    <col min="13560" max="13561" width="10" style="28" customWidth="1"/>
    <col min="13562" max="13563" width="6.5703125" style="28" customWidth="1"/>
    <col min="13564" max="13565" width="12.7109375" style="28" customWidth="1"/>
    <col min="13566" max="13567" width="11.7109375" style="28" customWidth="1"/>
    <col min="13568" max="13569" width="12.7109375" style="28" customWidth="1"/>
    <col min="13570" max="13573" width="14.42578125" style="28" customWidth="1"/>
    <col min="13574" max="13574" width="15.28515625" style="28" customWidth="1"/>
    <col min="13575" max="13575" width="15.5703125" style="28" customWidth="1"/>
    <col min="13576" max="13576" width="10.140625" style="28" customWidth="1"/>
    <col min="13577" max="13577" width="6.42578125" style="28" customWidth="1"/>
    <col min="13578" max="13811" width="9.140625" style="28"/>
    <col min="13812" max="13812" width="2.42578125" style="28" bestFit="1" customWidth="1"/>
    <col min="13813" max="13813" width="3.42578125" style="28" customWidth="1"/>
    <col min="13814" max="13814" width="51.5703125" style="28" customWidth="1"/>
    <col min="13815" max="13815" width="10.85546875" style="28" customWidth="1"/>
    <col min="13816" max="13817" width="10" style="28" customWidth="1"/>
    <col min="13818" max="13819" width="6.5703125" style="28" customWidth="1"/>
    <col min="13820" max="13821" width="12.7109375" style="28" customWidth="1"/>
    <col min="13822" max="13823" width="11.7109375" style="28" customWidth="1"/>
    <col min="13824" max="13825" width="12.7109375" style="28" customWidth="1"/>
    <col min="13826" max="13829" width="14.42578125" style="28" customWidth="1"/>
    <col min="13830" max="13830" width="15.28515625" style="28" customWidth="1"/>
    <col min="13831" max="13831" width="15.5703125" style="28" customWidth="1"/>
    <col min="13832" max="13832" width="10.140625" style="28" customWidth="1"/>
    <col min="13833" max="13833" width="6.42578125" style="28" customWidth="1"/>
    <col min="13834" max="14067" width="9.140625" style="28"/>
    <col min="14068" max="14068" width="2.42578125" style="28" bestFit="1" customWidth="1"/>
    <col min="14069" max="14069" width="3.42578125" style="28" customWidth="1"/>
    <col min="14070" max="14070" width="51.5703125" style="28" customWidth="1"/>
    <col min="14071" max="14071" width="10.85546875" style="28" customWidth="1"/>
    <col min="14072" max="14073" width="10" style="28" customWidth="1"/>
    <col min="14074" max="14075" width="6.5703125" style="28" customWidth="1"/>
    <col min="14076" max="14077" width="12.7109375" style="28" customWidth="1"/>
    <col min="14078" max="14079" width="11.7109375" style="28" customWidth="1"/>
    <col min="14080" max="14081" width="12.7109375" style="28" customWidth="1"/>
    <col min="14082" max="14085" width="14.42578125" style="28" customWidth="1"/>
    <col min="14086" max="14086" width="15.28515625" style="28" customWidth="1"/>
    <col min="14087" max="14087" width="15.5703125" style="28" customWidth="1"/>
    <col min="14088" max="14088" width="10.140625" style="28" customWidth="1"/>
    <col min="14089" max="14089" width="6.42578125" style="28" customWidth="1"/>
    <col min="14090" max="14323" width="9.140625" style="28"/>
    <col min="14324" max="14324" width="2.42578125" style="28" bestFit="1" customWidth="1"/>
    <col min="14325" max="14325" width="3.42578125" style="28" customWidth="1"/>
    <col min="14326" max="14326" width="51.5703125" style="28" customWidth="1"/>
    <col min="14327" max="14327" width="10.85546875" style="28" customWidth="1"/>
    <col min="14328" max="14329" width="10" style="28" customWidth="1"/>
    <col min="14330" max="14331" width="6.5703125" style="28" customWidth="1"/>
    <col min="14332" max="14333" width="12.7109375" style="28" customWidth="1"/>
    <col min="14334" max="14335" width="11.7109375" style="28" customWidth="1"/>
    <col min="14336" max="14337" width="12.7109375" style="28" customWidth="1"/>
    <col min="14338" max="14341" width="14.42578125" style="28" customWidth="1"/>
    <col min="14342" max="14342" width="15.28515625" style="28" customWidth="1"/>
    <col min="14343" max="14343" width="15.5703125" style="28" customWidth="1"/>
    <col min="14344" max="14344" width="10.140625" style="28" customWidth="1"/>
    <col min="14345" max="14345" width="6.42578125" style="28" customWidth="1"/>
    <col min="14346" max="14579" width="9.140625" style="28"/>
    <col min="14580" max="14580" width="2.42578125" style="28" bestFit="1" customWidth="1"/>
    <col min="14581" max="14581" width="3.42578125" style="28" customWidth="1"/>
    <col min="14582" max="14582" width="51.5703125" style="28" customWidth="1"/>
    <col min="14583" max="14583" width="10.85546875" style="28" customWidth="1"/>
    <col min="14584" max="14585" width="10" style="28" customWidth="1"/>
    <col min="14586" max="14587" width="6.5703125" style="28" customWidth="1"/>
    <col min="14588" max="14589" width="12.7109375" style="28" customWidth="1"/>
    <col min="14590" max="14591" width="11.7109375" style="28" customWidth="1"/>
    <col min="14592" max="14593" width="12.7109375" style="28" customWidth="1"/>
    <col min="14594" max="14597" width="14.42578125" style="28" customWidth="1"/>
    <col min="14598" max="14598" width="15.28515625" style="28" customWidth="1"/>
    <col min="14599" max="14599" width="15.5703125" style="28" customWidth="1"/>
    <col min="14600" max="14600" width="10.140625" style="28" customWidth="1"/>
    <col min="14601" max="14601" width="6.42578125" style="28" customWidth="1"/>
    <col min="14602" max="14835" width="9.140625" style="28"/>
    <col min="14836" max="14836" width="2.42578125" style="28" bestFit="1" customWidth="1"/>
    <col min="14837" max="14837" width="3.42578125" style="28" customWidth="1"/>
    <col min="14838" max="14838" width="51.5703125" style="28" customWidth="1"/>
    <col min="14839" max="14839" width="10.85546875" style="28" customWidth="1"/>
    <col min="14840" max="14841" width="10" style="28" customWidth="1"/>
    <col min="14842" max="14843" width="6.5703125" style="28" customWidth="1"/>
    <col min="14844" max="14845" width="12.7109375" style="28" customWidth="1"/>
    <col min="14846" max="14847" width="11.7109375" style="28" customWidth="1"/>
    <col min="14848" max="14849" width="12.7109375" style="28" customWidth="1"/>
    <col min="14850" max="14853" width="14.42578125" style="28" customWidth="1"/>
    <col min="14854" max="14854" width="15.28515625" style="28" customWidth="1"/>
    <col min="14855" max="14855" width="15.5703125" style="28" customWidth="1"/>
    <col min="14856" max="14856" width="10.140625" style="28" customWidth="1"/>
    <col min="14857" max="14857" width="6.42578125" style="28" customWidth="1"/>
    <col min="14858" max="15091" width="9.140625" style="28"/>
    <col min="15092" max="15092" width="2.42578125" style="28" bestFit="1" customWidth="1"/>
    <col min="15093" max="15093" width="3.42578125" style="28" customWidth="1"/>
    <col min="15094" max="15094" width="51.5703125" style="28" customWidth="1"/>
    <col min="15095" max="15095" width="10.85546875" style="28" customWidth="1"/>
    <col min="15096" max="15097" width="10" style="28" customWidth="1"/>
    <col min="15098" max="15099" width="6.5703125" style="28" customWidth="1"/>
    <col min="15100" max="15101" width="12.7109375" style="28" customWidth="1"/>
    <col min="15102" max="15103" width="11.7109375" style="28" customWidth="1"/>
    <col min="15104" max="15105" width="12.7109375" style="28" customWidth="1"/>
    <col min="15106" max="15109" width="14.42578125" style="28" customWidth="1"/>
    <col min="15110" max="15110" width="15.28515625" style="28" customWidth="1"/>
    <col min="15111" max="15111" width="15.5703125" style="28" customWidth="1"/>
    <col min="15112" max="15112" width="10.140625" style="28" customWidth="1"/>
    <col min="15113" max="15113" width="6.42578125" style="28" customWidth="1"/>
    <col min="15114" max="15347" width="9.140625" style="28"/>
    <col min="15348" max="15348" width="2.42578125" style="28" bestFit="1" customWidth="1"/>
    <col min="15349" max="15349" width="3.42578125" style="28" customWidth="1"/>
    <col min="15350" max="15350" width="51.5703125" style="28" customWidth="1"/>
    <col min="15351" max="15351" width="10.85546875" style="28" customWidth="1"/>
    <col min="15352" max="15353" width="10" style="28" customWidth="1"/>
    <col min="15354" max="15355" width="6.5703125" style="28" customWidth="1"/>
    <col min="15356" max="15357" width="12.7109375" style="28" customWidth="1"/>
    <col min="15358" max="15359" width="11.7109375" style="28" customWidth="1"/>
    <col min="15360" max="15361" width="12.7109375" style="28" customWidth="1"/>
    <col min="15362" max="15365" width="14.42578125" style="28" customWidth="1"/>
    <col min="15366" max="15366" width="15.28515625" style="28" customWidth="1"/>
    <col min="15367" max="15367" width="15.5703125" style="28" customWidth="1"/>
    <col min="15368" max="15368" width="10.140625" style="28" customWidth="1"/>
    <col min="15369" max="15369" width="6.42578125" style="28" customWidth="1"/>
    <col min="15370" max="15603" width="9.140625" style="28"/>
    <col min="15604" max="15604" width="2.42578125" style="28" bestFit="1" customWidth="1"/>
    <col min="15605" max="15605" width="3.42578125" style="28" customWidth="1"/>
    <col min="15606" max="15606" width="51.5703125" style="28" customWidth="1"/>
    <col min="15607" max="15607" width="10.85546875" style="28" customWidth="1"/>
    <col min="15608" max="15609" width="10" style="28" customWidth="1"/>
    <col min="15610" max="15611" width="6.5703125" style="28" customWidth="1"/>
    <col min="15612" max="15613" width="12.7109375" style="28" customWidth="1"/>
    <col min="15614" max="15615" width="11.7109375" style="28" customWidth="1"/>
    <col min="15616" max="15617" width="12.7109375" style="28" customWidth="1"/>
    <col min="15618" max="15621" width="14.42578125" style="28" customWidth="1"/>
    <col min="15622" max="15622" width="15.28515625" style="28" customWidth="1"/>
    <col min="15623" max="15623" width="15.5703125" style="28" customWidth="1"/>
    <col min="15624" max="15624" width="10.140625" style="28" customWidth="1"/>
    <col min="15625" max="15625" width="6.42578125" style="28" customWidth="1"/>
    <col min="15626" max="15859" width="9.140625" style="28"/>
    <col min="15860" max="15860" width="2.42578125" style="28" bestFit="1" customWidth="1"/>
    <col min="15861" max="15861" width="3.42578125" style="28" customWidth="1"/>
    <col min="15862" max="15862" width="51.5703125" style="28" customWidth="1"/>
    <col min="15863" max="15863" width="10.85546875" style="28" customWidth="1"/>
    <col min="15864" max="15865" width="10" style="28" customWidth="1"/>
    <col min="15866" max="15867" width="6.5703125" style="28" customWidth="1"/>
    <col min="15868" max="15869" width="12.7109375" style="28" customWidth="1"/>
    <col min="15870" max="15871" width="11.7109375" style="28" customWidth="1"/>
    <col min="15872" max="15873" width="12.7109375" style="28" customWidth="1"/>
    <col min="15874" max="15877" width="14.42578125" style="28" customWidth="1"/>
    <col min="15878" max="15878" width="15.28515625" style="28" customWidth="1"/>
    <col min="15879" max="15879" width="15.5703125" style="28" customWidth="1"/>
    <col min="15880" max="15880" width="10.140625" style="28" customWidth="1"/>
    <col min="15881" max="15881" width="6.42578125" style="28" customWidth="1"/>
    <col min="15882" max="16115" width="9.140625" style="28"/>
    <col min="16116" max="16116" width="2.42578125" style="28" bestFit="1" customWidth="1"/>
    <col min="16117" max="16117" width="3.42578125" style="28" customWidth="1"/>
    <col min="16118" max="16118" width="51.5703125" style="28" customWidth="1"/>
    <col min="16119" max="16119" width="10.85546875" style="28" customWidth="1"/>
    <col min="16120" max="16121" width="10" style="28" customWidth="1"/>
    <col min="16122" max="16123" width="6.5703125" style="28" customWidth="1"/>
    <col min="16124" max="16125" width="12.7109375" style="28" customWidth="1"/>
    <col min="16126" max="16127" width="11.7109375" style="28" customWidth="1"/>
    <col min="16128" max="16129" width="12.7109375" style="28" customWidth="1"/>
    <col min="16130" max="16133" width="14.42578125" style="28" customWidth="1"/>
    <col min="16134" max="16134" width="15.28515625" style="28" customWidth="1"/>
    <col min="16135" max="16135" width="15.5703125" style="28" customWidth="1"/>
    <col min="16136" max="16136" width="10.140625" style="28" customWidth="1"/>
    <col min="16137" max="16137" width="6.42578125" style="28" customWidth="1"/>
    <col min="16138" max="16384" width="9.140625" style="28"/>
  </cols>
  <sheetData>
    <row r="1" spans="1:8" ht="12.75" customHeight="1" x14ac:dyDescent="0.2">
      <c r="A1" s="870" t="str">
        <f>Cash!A1</f>
        <v>NAME OF INSURANCE COMPANY</v>
      </c>
      <c r="B1" s="870"/>
      <c r="C1" s="870"/>
      <c r="D1" s="870"/>
      <c r="E1" s="870"/>
      <c r="F1" s="870"/>
      <c r="G1" s="870"/>
      <c r="H1" s="870"/>
    </row>
    <row r="2" spans="1:8" ht="12.75" customHeight="1" x14ac:dyDescent="0.2">
      <c r="A2" s="870" t="str">
        <f>Cash!A2</f>
        <v>STATEMENT OF CAPITAL, RESERVES AND SURPLUS INVESTMENTS</v>
      </c>
      <c r="B2" s="870"/>
      <c r="C2" s="870"/>
      <c r="D2" s="870"/>
      <c r="E2" s="870"/>
      <c r="F2" s="870"/>
      <c r="G2" s="870"/>
      <c r="H2" s="870"/>
    </row>
    <row r="3" spans="1:8" ht="12.75" customHeight="1" x14ac:dyDescent="0.2">
      <c r="A3" s="870" t="str">
        <f>Cash!A3</f>
        <v>AS OF DATE</v>
      </c>
      <c r="B3" s="870"/>
      <c r="C3" s="870"/>
      <c r="D3" s="870"/>
      <c r="E3" s="870"/>
      <c r="F3" s="870"/>
      <c r="G3" s="870"/>
      <c r="H3" s="870"/>
    </row>
    <row r="4" spans="1:8" ht="12.75" customHeight="1" thickBot="1" x14ac:dyDescent="0.25">
      <c r="A4" s="926"/>
      <c r="B4" s="926"/>
      <c r="C4" s="926"/>
      <c r="D4" s="926"/>
      <c r="E4" s="926"/>
      <c r="F4" s="926"/>
      <c r="G4" s="926"/>
      <c r="H4" s="926"/>
    </row>
    <row r="5" spans="1:8" s="142" customFormat="1" ht="12.75" customHeight="1" x14ac:dyDescent="0.25">
      <c r="A5" s="914" t="s">
        <v>100</v>
      </c>
      <c r="B5" s="915"/>
      <c r="C5" s="916"/>
      <c r="D5" s="931" t="s">
        <v>383</v>
      </c>
      <c r="E5" s="923" t="s">
        <v>384</v>
      </c>
      <c r="F5" s="923" t="s">
        <v>377</v>
      </c>
      <c r="G5" s="923" t="s">
        <v>378</v>
      </c>
      <c r="H5" s="927" t="s">
        <v>103</v>
      </c>
    </row>
    <row r="6" spans="1:8" s="142" customFormat="1" ht="12.75" customHeight="1" x14ac:dyDescent="0.25">
      <c r="A6" s="917"/>
      <c r="B6" s="918"/>
      <c r="C6" s="919"/>
      <c r="D6" s="932"/>
      <c r="E6" s="924"/>
      <c r="F6" s="924"/>
      <c r="G6" s="924"/>
      <c r="H6" s="928"/>
    </row>
    <row r="7" spans="1:8" s="142" customFormat="1" ht="12.75" customHeight="1" x14ac:dyDescent="0.25">
      <c r="A7" s="917"/>
      <c r="B7" s="918"/>
      <c r="C7" s="919"/>
      <c r="D7" s="932"/>
      <c r="E7" s="924"/>
      <c r="F7" s="924"/>
      <c r="G7" s="924"/>
      <c r="H7" s="928"/>
    </row>
    <row r="8" spans="1:8" s="142" customFormat="1" ht="12.75" customHeight="1" x14ac:dyDescent="0.25">
      <c r="A8" s="917"/>
      <c r="B8" s="918"/>
      <c r="C8" s="919"/>
      <c r="D8" s="932"/>
      <c r="E8" s="924"/>
      <c r="F8" s="924"/>
      <c r="G8" s="924"/>
      <c r="H8" s="928"/>
    </row>
    <row r="9" spans="1:8" s="142" customFormat="1" ht="12.75" customHeight="1" x14ac:dyDescent="0.25">
      <c r="A9" s="920"/>
      <c r="B9" s="921"/>
      <c r="C9" s="922"/>
      <c r="D9" s="933"/>
      <c r="E9" s="925"/>
      <c r="F9" s="925"/>
      <c r="G9" s="930"/>
      <c r="H9" s="929"/>
    </row>
    <row r="10" spans="1:8" s="189" customFormat="1" ht="12.75" customHeight="1" thickBot="1" x14ac:dyDescent="0.25">
      <c r="A10" s="910"/>
      <c r="B10" s="911"/>
      <c r="C10" s="912"/>
      <c r="D10" s="587"/>
      <c r="E10" s="305"/>
      <c r="F10" s="305"/>
      <c r="G10" s="611"/>
      <c r="H10" s="306"/>
    </row>
    <row r="11" spans="1:8" ht="12.75" customHeight="1" x14ac:dyDescent="0.2">
      <c r="A11" s="143"/>
      <c r="B11" s="144"/>
      <c r="C11" s="144"/>
      <c r="D11" s="144"/>
      <c r="E11" s="588"/>
      <c r="F11" s="588"/>
      <c r="G11" s="599"/>
      <c r="H11" s="145"/>
    </row>
    <row r="12" spans="1:8" s="95" customFormat="1" ht="12.75" customHeight="1" x14ac:dyDescent="0.25">
      <c r="A12" s="146" t="s">
        <v>108</v>
      </c>
      <c r="B12" s="147" t="s">
        <v>137</v>
      </c>
      <c r="C12" s="147"/>
      <c r="D12" s="147"/>
      <c r="E12" s="589"/>
      <c r="F12" s="589"/>
      <c r="G12" s="600"/>
      <c r="H12" s="149"/>
    </row>
    <row r="13" spans="1:8" ht="12.75" customHeight="1" x14ac:dyDescent="0.2">
      <c r="A13" s="150"/>
      <c r="B13" s="151">
        <v>1</v>
      </c>
      <c r="C13" s="104"/>
      <c r="D13" s="104"/>
      <c r="E13" s="590"/>
      <c r="F13" s="590"/>
      <c r="G13" s="601"/>
      <c r="H13" s="42"/>
    </row>
    <row r="14" spans="1:8" ht="12.75" customHeight="1" x14ac:dyDescent="0.2">
      <c r="A14" s="150"/>
      <c r="B14" s="151">
        <v>2</v>
      </c>
      <c r="C14" s="105"/>
      <c r="D14" s="105"/>
      <c r="E14" s="591"/>
      <c r="F14" s="591"/>
      <c r="G14" s="602"/>
      <c r="H14" s="47"/>
    </row>
    <row r="15" spans="1:8" ht="12.75" customHeight="1" thickBot="1" x14ac:dyDescent="0.25">
      <c r="A15" s="150"/>
      <c r="B15" s="151">
        <v>3</v>
      </c>
      <c r="C15" s="105"/>
      <c r="D15" s="160"/>
      <c r="E15" s="592"/>
      <c r="F15" s="592"/>
      <c r="G15" s="603"/>
      <c r="H15" s="164"/>
    </row>
    <row r="16" spans="1:8" s="168" customFormat="1" ht="12.75" customHeight="1" thickBot="1" x14ac:dyDescent="0.25">
      <c r="A16" s="165"/>
      <c r="B16" s="51" t="s">
        <v>138</v>
      </c>
      <c r="C16" s="50"/>
      <c r="D16" s="166"/>
      <c r="E16" s="593"/>
      <c r="F16" s="593">
        <f t="shared" ref="F16" si="0">SUM(F13:F15)</f>
        <v>0</v>
      </c>
      <c r="G16" s="593">
        <f>SUM(G13:G15)</f>
        <v>0</v>
      </c>
      <c r="H16" s="167"/>
    </row>
    <row r="17" spans="1:9" ht="12.75" customHeight="1" x14ac:dyDescent="0.2">
      <c r="A17" s="150"/>
      <c r="B17" s="151"/>
      <c r="C17" s="36"/>
      <c r="D17" s="31"/>
      <c r="E17" s="594"/>
      <c r="F17" s="594"/>
      <c r="G17" s="605"/>
      <c r="H17" s="32"/>
    </row>
    <row r="18" spans="1:9" ht="12.75" customHeight="1" x14ac:dyDescent="0.2">
      <c r="A18" s="150"/>
      <c r="B18" s="151"/>
      <c r="C18" s="36"/>
      <c r="D18" s="36"/>
      <c r="E18" s="595"/>
      <c r="F18" s="595"/>
      <c r="G18" s="606"/>
      <c r="H18" s="173"/>
    </row>
    <row r="19" spans="1:9" s="4" customFormat="1" ht="33.75" customHeight="1" x14ac:dyDescent="0.2">
      <c r="A19" s="146" t="s">
        <v>110</v>
      </c>
      <c r="B19" s="913" t="s">
        <v>139</v>
      </c>
      <c r="C19" s="913"/>
      <c r="D19" s="35"/>
      <c r="E19" s="596"/>
      <c r="F19" s="596"/>
      <c r="G19" s="607"/>
      <c r="H19" s="173"/>
    </row>
    <row r="20" spans="1:9" ht="12.75" customHeight="1" x14ac:dyDescent="0.2">
      <c r="A20" s="150"/>
      <c r="B20" s="151">
        <v>1</v>
      </c>
      <c r="C20" s="104"/>
      <c r="D20" s="104"/>
      <c r="E20" s="590"/>
      <c r="F20" s="590"/>
      <c r="G20" s="601"/>
      <c r="H20" s="42"/>
    </row>
    <row r="21" spans="1:9" ht="12.75" customHeight="1" x14ac:dyDescent="0.2">
      <c r="A21" s="150"/>
      <c r="B21" s="151">
        <v>2</v>
      </c>
      <c r="C21" s="105"/>
      <c r="D21" s="105"/>
      <c r="E21" s="591"/>
      <c r="F21" s="591"/>
      <c r="G21" s="602"/>
      <c r="H21" s="47"/>
    </row>
    <row r="22" spans="1:9" ht="12.75" customHeight="1" thickBot="1" x14ac:dyDescent="0.25">
      <c r="A22" s="150"/>
      <c r="B22" s="151">
        <v>3</v>
      </c>
      <c r="C22" s="105"/>
      <c r="D22" s="160"/>
      <c r="E22" s="592"/>
      <c r="F22" s="592"/>
      <c r="G22" s="603"/>
      <c r="H22" s="164"/>
    </row>
    <row r="23" spans="1:9" ht="12.75" customHeight="1" thickBot="1" x14ac:dyDescent="0.25">
      <c r="A23" s="176"/>
      <c r="B23" s="177" t="s">
        <v>140</v>
      </c>
      <c r="C23" s="178"/>
      <c r="D23" s="166"/>
      <c r="E23" s="593"/>
      <c r="F23" s="593">
        <f t="shared" ref="F23" si="1">SUM(F20:F22)</f>
        <v>0</v>
      </c>
      <c r="G23" s="604">
        <f>SUM(G20:G22)</f>
        <v>0</v>
      </c>
      <c r="H23" s="167"/>
    </row>
    <row r="24" spans="1:9" ht="12.75" customHeight="1" x14ac:dyDescent="0.2">
      <c r="A24" s="179"/>
      <c r="B24" s="75"/>
      <c r="C24" s="180"/>
      <c r="D24" s="180"/>
      <c r="E24" s="597"/>
      <c r="F24" s="597"/>
      <c r="G24" s="597"/>
      <c r="H24" s="180"/>
    </row>
    <row r="26" spans="1:9" ht="12.75" customHeight="1" x14ac:dyDescent="0.2">
      <c r="I26" s="185"/>
    </row>
  </sheetData>
  <mergeCells count="12">
    <mergeCell ref="A1:H1"/>
    <mergeCell ref="A2:H2"/>
    <mergeCell ref="A3:H3"/>
    <mergeCell ref="A4:H4"/>
    <mergeCell ref="H5:H9"/>
    <mergeCell ref="G5:G9"/>
    <mergeCell ref="D5:D9"/>
    <mergeCell ref="B19:C19"/>
    <mergeCell ref="A5:C9"/>
    <mergeCell ref="A10:C10"/>
    <mergeCell ref="E5:E9"/>
    <mergeCell ref="F5:F9"/>
  </mergeCells>
  <pageMargins left="0.5" right="0.5" top="1" bottom="0.5" header="0.2" footer="0.1"/>
  <pageSetup paperSize="5" fitToHeight="0" orientation="landscape" r:id="rId1"/>
  <headerFooter>
    <oddFooter>&amp;R&amp;"Arial,Bold"&amp;10Page 27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A1:K35"/>
  <sheetViews>
    <sheetView showGridLines="0" zoomScale="85" zoomScaleNormal="85" zoomScaleSheetLayoutView="80" zoomScalePageLayoutView="40" workbookViewId="0">
      <selection activeCell="H39" sqref="H39"/>
    </sheetView>
  </sheetViews>
  <sheetFormatPr defaultRowHeight="12.75" customHeight="1" x14ac:dyDescent="0.2"/>
  <cols>
    <col min="1" max="1" width="3" style="28" customWidth="1"/>
    <col min="2" max="2" width="3.85546875" style="28" customWidth="1"/>
    <col min="3" max="3" width="31.42578125" style="28" customWidth="1"/>
    <col min="4" max="6" width="11.7109375" style="28" customWidth="1"/>
    <col min="7" max="8" width="12.140625" style="28" customWidth="1"/>
    <col min="9" max="9" width="14.42578125" style="28" customWidth="1"/>
    <col min="10" max="10" width="16" style="28" customWidth="1"/>
    <col min="11" max="11" width="6.140625" style="28" customWidth="1"/>
    <col min="12" max="245" width="9.140625" style="28"/>
    <col min="246" max="246" width="3" style="28" customWidth="1"/>
    <col min="247" max="247" width="3.85546875" style="28" customWidth="1"/>
    <col min="248" max="248" width="31.42578125" style="28" customWidth="1"/>
    <col min="249" max="251" width="11.7109375" style="28" customWidth="1"/>
    <col min="252" max="252" width="6.7109375" style="28" customWidth="1"/>
    <col min="253" max="254" width="9.28515625" style="28" customWidth="1"/>
    <col min="255" max="257" width="12.140625" style="28" customWidth="1"/>
    <col min="258" max="258" width="14" style="28" customWidth="1"/>
    <col min="259" max="259" width="11.7109375" style="28" customWidth="1"/>
    <col min="260" max="260" width="12.28515625" style="28" customWidth="1"/>
    <col min="261" max="261" width="13.42578125" style="28" customWidth="1"/>
    <col min="262" max="262" width="13" style="28" customWidth="1"/>
    <col min="263" max="263" width="12" style="28" customWidth="1"/>
    <col min="264" max="264" width="15.140625" style="28" customWidth="1"/>
    <col min="265" max="266" width="16" style="28" customWidth="1"/>
    <col min="267" max="267" width="6.140625" style="28" customWidth="1"/>
    <col min="268" max="501" width="9.140625" style="28"/>
    <col min="502" max="502" width="3" style="28" customWidth="1"/>
    <col min="503" max="503" width="3.85546875" style="28" customWidth="1"/>
    <col min="504" max="504" width="31.42578125" style="28" customWidth="1"/>
    <col min="505" max="507" width="11.7109375" style="28" customWidth="1"/>
    <col min="508" max="508" width="6.7109375" style="28" customWidth="1"/>
    <col min="509" max="510" width="9.28515625" style="28" customWidth="1"/>
    <col min="511" max="513" width="12.140625" style="28" customWidth="1"/>
    <col min="514" max="514" width="14" style="28" customWidth="1"/>
    <col min="515" max="515" width="11.7109375" style="28" customWidth="1"/>
    <col min="516" max="516" width="12.28515625" style="28" customWidth="1"/>
    <col min="517" max="517" width="13.42578125" style="28" customWidth="1"/>
    <col min="518" max="518" width="13" style="28" customWidth="1"/>
    <col min="519" max="519" width="12" style="28" customWidth="1"/>
    <col min="520" max="520" width="15.140625" style="28" customWidth="1"/>
    <col min="521" max="522" width="16" style="28" customWidth="1"/>
    <col min="523" max="523" width="6.140625" style="28" customWidth="1"/>
    <col min="524" max="757" width="9.140625" style="28"/>
    <col min="758" max="758" width="3" style="28" customWidth="1"/>
    <col min="759" max="759" width="3.85546875" style="28" customWidth="1"/>
    <col min="760" max="760" width="31.42578125" style="28" customWidth="1"/>
    <col min="761" max="763" width="11.7109375" style="28" customWidth="1"/>
    <col min="764" max="764" width="6.7109375" style="28" customWidth="1"/>
    <col min="765" max="766" width="9.28515625" style="28" customWidth="1"/>
    <col min="767" max="769" width="12.140625" style="28" customWidth="1"/>
    <col min="770" max="770" width="14" style="28" customWidth="1"/>
    <col min="771" max="771" width="11.7109375" style="28" customWidth="1"/>
    <col min="772" max="772" width="12.28515625" style="28" customWidth="1"/>
    <col min="773" max="773" width="13.42578125" style="28" customWidth="1"/>
    <col min="774" max="774" width="13" style="28" customWidth="1"/>
    <col min="775" max="775" width="12" style="28" customWidth="1"/>
    <col min="776" max="776" width="15.140625" style="28" customWidth="1"/>
    <col min="777" max="778" width="16" style="28" customWidth="1"/>
    <col min="779" max="779" width="6.140625" style="28" customWidth="1"/>
    <col min="780" max="1013" width="9.140625" style="28"/>
    <col min="1014" max="1014" width="3" style="28" customWidth="1"/>
    <col min="1015" max="1015" width="3.85546875" style="28" customWidth="1"/>
    <col min="1016" max="1016" width="31.42578125" style="28" customWidth="1"/>
    <col min="1017" max="1019" width="11.7109375" style="28" customWidth="1"/>
    <col min="1020" max="1020" width="6.7109375" style="28" customWidth="1"/>
    <col min="1021" max="1022" width="9.28515625" style="28" customWidth="1"/>
    <col min="1023" max="1025" width="12.140625" style="28" customWidth="1"/>
    <col min="1026" max="1026" width="14" style="28" customWidth="1"/>
    <col min="1027" max="1027" width="11.7109375" style="28" customWidth="1"/>
    <col min="1028" max="1028" width="12.28515625" style="28" customWidth="1"/>
    <col min="1029" max="1029" width="13.42578125" style="28" customWidth="1"/>
    <col min="1030" max="1030" width="13" style="28" customWidth="1"/>
    <col min="1031" max="1031" width="12" style="28" customWidth="1"/>
    <col min="1032" max="1032" width="15.140625" style="28" customWidth="1"/>
    <col min="1033" max="1034" width="16" style="28" customWidth="1"/>
    <col min="1035" max="1035" width="6.140625" style="28" customWidth="1"/>
    <col min="1036" max="1269" width="9.140625" style="28"/>
    <col min="1270" max="1270" width="3" style="28" customWidth="1"/>
    <col min="1271" max="1271" width="3.85546875" style="28" customWidth="1"/>
    <col min="1272" max="1272" width="31.42578125" style="28" customWidth="1"/>
    <col min="1273" max="1275" width="11.7109375" style="28" customWidth="1"/>
    <col min="1276" max="1276" width="6.7109375" style="28" customWidth="1"/>
    <col min="1277" max="1278" width="9.28515625" style="28" customWidth="1"/>
    <col min="1279" max="1281" width="12.140625" style="28" customWidth="1"/>
    <col min="1282" max="1282" width="14" style="28" customWidth="1"/>
    <col min="1283" max="1283" width="11.7109375" style="28" customWidth="1"/>
    <col min="1284" max="1284" width="12.28515625" style="28" customWidth="1"/>
    <col min="1285" max="1285" width="13.42578125" style="28" customWidth="1"/>
    <col min="1286" max="1286" width="13" style="28" customWidth="1"/>
    <col min="1287" max="1287" width="12" style="28" customWidth="1"/>
    <col min="1288" max="1288" width="15.140625" style="28" customWidth="1"/>
    <col min="1289" max="1290" width="16" style="28" customWidth="1"/>
    <col min="1291" max="1291" width="6.140625" style="28" customWidth="1"/>
    <col min="1292" max="1525" width="9.140625" style="28"/>
    <col min="1526" max="1526" width="3" style="28" customWidth="1"/>
    <col min="1527" max="1527" width="3.85546875" style="28" customWidth="1"/>
    <col min="1528" max="1528" width="31.42578125" style="28" customWidth="1"/>
    <col min="1529" max="1531" width="11.7109375" style="28" customWidth="1"/>
    <col min="1532" max="1532" width="6.7109375" style="28" customWidth="1"/>
    <col min="1533" max="1534" width="9.28515625" style="28" customWidth="1"/>
    <col min="1535" max="1537" width="12.140625" style="28" customWidth="1"/>
    <col min="1538" max="1538" width="14" style="28" customWidth="1"/>
    <col min="1539" max="1539" width="11.7109375" style="28" customWidth="1"/>
    <col min="1540" max="1540" width="12.28515625" style="28" customWidth="1"/>
    <col min="1541" max="1541" width="13.42578125" style="28" customWidth="1"/>
    <col min="1542" max="1542" width="13" style="28" customWidth="1"/>
    <col min="1543" max="1543" width="12" style="28" customWidth="1"/>
    <col min="1544" max="1544" width="15.140625" style="28" customWidth="1"/>
    <col min="1545" max="1546" width="16" style="28" customWidth="1"/>
    <col min="1547" max="1547" width="6.140625" style="28" customWidth="1"/>
    <col min="1548" max="1781" width="9.140625" style="28"/>
    <col min="1782" max="1782" width="3" style="28" customWidth="1"/>
    <col min="1783" max="1783" width="3.85546875" style="28" customWidth="1"/>
    <col min="1784" max="1784" width="31.42578125" style="28" customWidth="1"/>
    <col min="1785" max="1787" width="11.7109375" style="28" customWidth="1"/>
    <col min="1788" max="1788" width="6.7109375" style="28" customWidth="1"/>
    <col min="1789" max="1790" width="9.28515625" style="28" customWidth="1"/>
    <col min="1791" max="1793" width="12.140625" style="28" customWidth="1"/>
    <col min="1794" max="1794" width="14" style="28" customWidth="1"/>
    <col min="1795" max="1795" width="11.7109375" style="28" customWidth="1"/>
    <col min="1796" max="1796" width="12.28515625" style="28" customWidth="1"/>
    <col min="1797" max="1797" width="13.42578125" style="28" customWidth="1"/>
    <col min="1798" max="1798" width="13" style="28" customWidth="1"/>
    <col min="1799" max="1799" width="12" style="28" customWidth="1"/>
    <col min="1800" max="1800" width="15.140625" style="28" customWidth="1"/>
    <col min="1801" max="1802" width="16" style="28" customWidth="1"/>
    <col min="1803" max="1803" width="6.140625" style="28" customWidth="1"/>
    <col min="1804" max="2037" width="9.140625" style="28"/>
    <col min="2038" max="2038" width="3" style="28" customWidth="1"/>
    <col min="2039" max="2039" width="3.85546875" style="28" customWidth="1"/>
    <col min="2040" max="2040" width="31.42578125" style="28" customWidth="1"/>
    <col min="2041" max="2043" width="11.7109375" style="28" customWidth="1"/>
    <col min="2044" max="2044" width="6.7109375" style="28" customWidth="1"/>
    <col min="2045" max="2046" width="9.28515625" style="28" customWidth="1"/>
    <col min="2047" max="2049" width="12.140625" style="28" customWidth="1"/>
    <col min="2050" max="2050" width="14" style="28" customWidth="1"/>
    <col min="2051" max="2051" width="11.7109375" style="28" customWidth="1"/>
    <col min="2052" max="2052" width="12.28515625" style="28" customWidth="1"/>
    <col min="2053" max="2053" width="13.42578125" style="28" customWidth="1"/>
    <col min="2054" max="2054" width="13" style="28" customWidth="1"/>
    <col min="2055" max="2055" width="12" style="28" customWidth="1"/>
    <col min="2056" max="2056" width="15.140625" style="28" customWidth="1"/>
    <col min="2057" max="2058" width="16" style="28" customWidth="1"/>
    <col min="2059" max="2059" width="6.140625" style="28" customWidth="1"/>
    <col min="2060" max="2293" width="9.140625" style="28"/>
    <col min="2294" max="2294" width="3" style="28" customWidth="1"/>
    <col min="2295" max="2295" width="3.85546875" style="28" customWidth="1"/>
    <col min="2296" max="2296" width="31.42578125" style="28" customWidth="1"/>
    <col min="2297" max="2299" width="11.7109375" style="28" customWidth="1"/>
    <col min="2300" max="2300" width="6.7109375" style="28" customWidth="1"/>
    <col min="2301" max="2302" width="9.28515625" style="28" customWidth="1"/>
    <col min="2303" max="2305" width="12.140625" style="28" customWidth="1"/>
    <col min="2306" max="2306" width="14" style="28" customWidth="1"/>
    <col min="2307" max="2307" width="11.7109375" style="28" customWidth="1"/>
    <col min="2308" max="2308" width="12.28515625" style="28" customWidth="1"/>
    <col min="2309" max="2309" width="13.42578125" style="28" customWidth="1"/>
    <col min="2310" max="2310" width="13" style="28" customWidth="1"/>
    <col min="2311" max="2311" width="12" style="28" customWidth="1"/>
    <col min="2312" max="2312" width="15.140625" style="28" customWidth="1"/>
    <col min="2313" max="2314" width="16" style="28" customWidth="1"/>
    <col min="2315" max="2315" width="6.140625" style="28" customWidth="1"/>
    <col min="2316" max="2549" width="9.140625" style="28"/>
    <col min="2550" max="2550" width="3" style="28" customWidth="1"/>
    <col min="2551" max="2551" width="3.85546875" style="28" customWidth="1"/>
    <col min="2552" max="2552" width="31.42578125" style="28" customWidth="1"/>
    <col min="2553" max="2555" width="11.7109375" style="28" customWidth="1"/>
    <col min="2556" max="2556" width="6.7109375" style="28" customWidth="1"/>
    <col min="2557" max="2558" width="9.28515625" style="28" customWidth="1"/>
    <col min="2559" max="2561" width="12.140625" style="28" customWidth="1"/>
    <col min="2562" max="2562" width="14" style="28" customWidth="1"/>
    <col min="2563" max="2563" width="11.7109375" style="28" customWidth="1"/>
    <col min="2564" max="2564" width="12.28515625" style="28" customWidth="1"/>
    <col min="2565" max="2565" width="13.42578125" style="28" customWidth="1"/>
    <col min="2566" max="2566" width="13" style="28" customWidth="1"/>
    <col min="2567" max="2567" width="12" style="28" customWidth="1"/>
    <col min="2568" max="2568" width="15.140625" style="28" customWidth="1"/>
    <col min="2569" max="2570" width="16" style="28" customWidth="1"/>
    <col min="2571" max="2571" width="6.140625" style="28" customWidth="1"/>
    <col min="2572" max="2805" width="9.140625" style="28"/>
    <col min="2806" max="2806" width="3" style="28" customWidth="1"/>
    <col min="2807" max="2807" width="3.85546875" style="28" customWidth="1"/>
    <col min="2808" max="2808" width="31.42578125" style="28" customWidth="1"/>
    <col min="2809" max="2811" width="11.7109375" style="28" customWidth="1"/>
    <col min="2812" max="2812" width="6.7109375" style="28" customWidth="1"/>
    <col min="2813" max="2814" width="9.28515625" style="28" customWidth="1"/>
    <col min="2815" max="2817" width="12.140625" style="28" customWidth="1"/>
    <col min="2818" max="2818" width="14" style="28" customWidth="1"/>
    <col min="2819" max="2819" width="11.7109375" style="28" customWidth="1"/>
    <col min="2820" max="2820" width="12.28515625" style="28" customWidth="1"/>
    <col min="2821" max="2821" width="13.42578125" style="28" customWidth="1"/>
    <col min="2822" max="2822" width="13" style="28" customWidth="1"/>
    <col min="2823" max="2823" width="12" style="28" customWidth="1"/>
    <col min="2824" max="2824" width="15.140625" style="28" customWidth="1"/>
    <col min="2825" max="2826" width="16" style="28" customWidth="1"/>
    <col min="2827" max="2827" width="6.140625" style="28" customWidth="1"/>
    <col min="2828" max="3061" width="9.140625" style="28"/>
    <col min="3062" max="3062" width="3" style="28" customWidth="1"/>
    <col min="3063" max="3063" width="3.85546875" style="28" customWidth="1"/>
    <col min="3064" max="3064" width="31.42578125" style="28" customWidth="1"/>
    <col min="3065" max="3067" width="11.7109375" style="28" customWidth="1"/>
    <col min="3068" max="3068" width="6.7109375" style="28" customWidth="1"/>
    <col min="3069" max="3070" width="9.28515625" style="28" customWidth="1"/>
    <col min="3071" max="3073" width="12.140625" style="28" customWidth="1"/>
    <col min="3074" max="3074" width="14" style="28" customWidth="1"/>
    <col min="3075" max="3075" width="11.7109375" style="28" customWidth="1"/>
    <col min="3076" max="3076" width="12.28515625" style="28" customWidth="1"/>
    <col min="3077" max="3077" width="13.42578125" style="28" customWidth="1"/>
    <col min="3078" max="3078" width="13" style="28" customWidth="1"/>
    <col min="3079" max="3079" width="12" style="28" customWidth="1"/>
    <col min="3080" max="3080" width="15.140625" style="28" customWidth="1"/>
    <col min="3081" max="3082" width="16" style="28" customWidth="1"/>
    <col min="3083" max="3083" width="6.140625" style="28" customWidth="1"/>
    <col min="3084" max="3317" width="9.140625" style="28"/>
    <col min="3318" max="3318" width="3" style="28" customWidth="1"/>
    <col min="3319" max="3319" width="3.85546875" style="28" customWidth="1"/>
    <col min="3320" max="3320" width="31.42578125" style="28" customWidth="1"/>
    <col min="3321" max="3323" width="11.7109375" style="28" customWidth="1"/>
    <col min="3324" max="3324" width="6.7109375" style="28" customWidth="1"/>
    <col min="3325" max="3326" width="9.28515625" style="28" customWidth="1"/>
    <col min="3327" max="3329" width="12.140625" style="28" customWidth="1"/>
    <col min="3330" max="3330" width="14" style="28" customWidth="1"/>
    <col min="3331" max="3331" width="11.7109375" style="28" customWidth="1"/>
    <col min="3332" max="3332" width="12.28515625" style="28" customWidth="1"/>
    <col min="3333" max="3333" width="13.42578125" style="28" customWidth="1"/>
    <col min="3334" max="3334" width="13" style="28" customWidth="1"/>
    <col min="3335" max="3335" width="12" style="28" customWidth="1"/>
    <col min="3336" max="3336" width="15.140625" style="28" customWidth="1"/>
    <col min="3337" max="3338" width="16" style="28" customWidth="1"/>
    <col min="3339" max="3339" width="6.140625" style="28" customWidth="1"/>
    <col min="3340" max="3573" width="9.140625" style="28"/>
    <col min="3574" max="3574" width="3" style="28" customWidth="1"/>
    <col min="3575" max="3575" width="3.85546875" style="28" customWidth="1"/>
    <col min="3576" max="3576" width="31.42578125" style="28" customWidth="1"/>
    <col min="3577" max="3579" width="11.7109375" style="28" customWidth="1"/>
    <col min="3580" max="3580" width="6.7109375" style="28" customWidth="1"/>
    <col min="3581" max="3582" width="9.28515625" style="28" customWidth="1"/>
    <col min="3583" max="3585" width="12.140625" style="28" customWidth="1"/>
    <col min="3586" max="3586" width="14" style="28" customWidth="1"/>
    <col min="3587" max="3587" width="11.7109375" style="28" customWidth="1"/>
    <col min="3588" max="3588" width="12.28515625" style="28" customWidth="1"/>
    <col min="3589" max="3589" width="13.42578125" style="28" customWidth="1"/>
    <col min="3590" max="3590" width="13" style="28" customWidth="1"/>
    <col min="3591" max="3591" width="12" style="28" customWidth="1"/>
    <col min="3592" max="3592" width="15.140625" style="28" customWidth="1"/>
    <col min="3593" max="3594" width="16" style="28" customWidth="1"/>
    <col min="3595" max="3595" width="6.140625" style="28" customWidth="1"/>
    <col min="3596" max="3829" width="9.140625" style="28"/>
    <col min="3830" max="3830" width="3" style="28" customWidth="1"/>
    <col min="3831" max="3831" width="3.85546875" style="28" customWidth="1"/>
    <col min="3832" max="3832" width="31.42578125" style="28" customWidth="1"/>
    <col min="3833" max="3835" width="11.7109375" style="28" customWidth="1"/>
    <col min="3836" max="3836" width="6.7109375" style="28" customWidth="1"/>
    <col min="3837" max="3838" width="9.28515625" style="28" customWidth="1"/>
    <col min="3839" max="3841" width="12.140625" style="28" customWidth="1"/>
    <col min="3842" max="3842" width="14" style="28" customWidth="1"/>
    <col min="3843" max="3843" width="11.7109375" style="28" customWidth="1"/>
    <col min="3844" max="3844" width="12.28515625" style="28" customWidth="1"/>
    <col min="3845" max="3845" width="13.42578125" style="28" customWidth="1"/>
    <col min="3846" max="3846" width="13" style="28" customWidth="1"/>
    <col min="3847" max="3847" width="12" style="28" customWidth="1"/>
    <col min="3848" max="3848" width="15.140625" style="28" customWidth="1"/>
    <col min="3849" max="3850" width="16" style="28" customWidth="1"/>
    <col min="3851" max="3851" width="6.140625" style="28" customWidth="1"/>
    <col min="3852" max="4085" width="9.140625" style="28"/>
    <col min="4086" max="4086" width="3" style="28" customWidth="1"/>
    <col min="4087" max="4087" width="3.85546875" style="28" customWidth="1"/>
    <col min="4088" max="4088" width="31.42578125" style="28" customWidth="1"/>
    <col min="4089" max="4091" width="11.7109375" style="28" customWidth="1"/>
    <col min="4092" max="4092" width="6.7109375" style="28" customWidth="1"/>
    <col min="4093" max="4094" width="9.28515625" style="28" customWidth="1"/>
    <col min="4095" max="4097" width="12.140625" style="28" customWidth="1"/>
    <col min="4098" max="4098" width="14" style="28" customWidth="1"/>
    <col min="4099" max="4099" width="11.7109375" style="28" customWidth="1"/>
    <col min="4100" max="4100" width="12.28515625" style="28" customWidth="1"/>
    <col min="4101" max="4101" width="13.42578125" style="28" customWidth="1"/>
    <col min="4102" max="4102" width="13" style="28" customWidth="1"/>
    <col min="4103" max="4103" width="12" style="28" customWidth="1"/>
    <col min="4104" max="4104" width="15.140625" style="28" customWidth="1"/>
    <col min="4105" max="4106" width="16" style="28" customWidth="1"/>
    <col min="4107" max="4107" width="6.140625" style="28" customWidth="1"/>
    <col min="4108" max="4341" width="9.140625" style="28"/>
    <col min="4342" max="4342" width="3" style="28" customWidth="1"/>
    <col min="4343" max="4343" width="3.85546875" style="28" customWidth="1"/>
    <col min="4344" max="4344" width="31.42578125" style="28" customWidth="1"/>
    <col min="4345" max="4347" width="11.7109375" style="28" customWidth="1"/>
    <col min="4348" max="4348" width="6.7109375" style="28" customWidth="1"/>
    <col min="4349" max="4350" width="9.28515625" style="28" customWidth="1"/>
    <col min="4351" max="4353" width="12.140625" style="28" customWidth="1"/>
    <col min="4354" max="4354" width="14" style="28" customWidth="1"/>
    <col min="4355" max="4355" width="11.7109375" style="28" customWidth="1"/>
    <col min="4356" max="4356" width="12.28515625" style="28" customWidth="1"/>
    <col min="4357" max="4357" width="13.42578125" style="28" customWidth="1"/>
    <col min="4358" max="4358" width="13" style="28" customWidth="1"/>
    <col min="4359" max="4359" width="12" style="28" customWidth="1"/>
    <col min="4360" max="4360" width="15.140625" style="28" customWidth="1"/>
    <col min="4361" max="4362" width="16" style="28" customWidth="1"/>
    <col min="4363" max="4363" width="6.140625" style="28" customWidth="1"/>
    <col min="4364" max="4597" width="9.140625" style="28"/>
    <col min="4598" max="4598" width="3" style="28" customWidth="1"/>
    <col min="4599" max="4599" width="3.85546875" style="28" customWidth="1"/>
    <col min="4600" max="4600" width="31.42578125" style="28" customWidth="1"/>
    <col min="4601" max="4603" width="11.7109375" style="28" customWidth="1"/>
    <col min="4604" max="4604" width="6.7109375" style="28" customWidth="1"/>
    <col min="4605" max="4606" width="9.28515625" style="28" customWidth="1"/>
    <col min="4607" max="4609" width="12.140625" style="28" customWidth="1"/>
    <col min="4610" max="4610" width="14" style="28" customWidth="1"/>
    <col min="4611" max="4611" width="11.7109375" style="28" customWidth="1"/>
    <col min="4612" max="4612" width="12.28515625" style="28" customWidth="1"/>
    <col min="4613" max="4613" width="13.42578125" style="28" customWidth="1"/>
    <col min="4614" max="4614" width="13" style="28" customWidth="1"/>
    <col min="4615" max="4615" width="12" style="28" customWidth="1"/>
    <col min="4616" max="4616" width="15.140625" style="28" customWidth="1"/>
    <col min="4617" max="4618" width="16" style="28" customWidth="1"/>
    <col min="4619" max="4619" width="6.140625" style="28" customWidth="1"/>
    <col min="4620" max="4853" width="9.140625" style="28"/>
    <col min="4854" max="4854" width="3" style="28" customWidth="1"/>
    <col min="4855" max="4855" width="3.85546875" style="28" customWidth="1"/>
    <col min="4856" max="4856" width="31.42578125" style="28" customWidth="1"/>
    <col min="4857" max="4859" width="11.7109375" style="28" customWidth="1"/>
    <col min="4860" max="4860" width="6.7109375" style="28" customWidth="1"/>
    <col min="4861" max="4862" width="9.28515625" style="28" customWidth="1"/>
    <col min="4863" max="4865" width="12.140625" style="28" customWidth="1"/>
    <col min="4866" max="4866" width="14" style="28" customWidth="1"/>
    <col min="4867" max="4867" width="11.7109375" style="28" customWidth="1"/>
    <col min="4868" max="4868" width="12.28515625" style="28" customWidth="1"/>
    <col min="4869" max="4869" width="13.42578125" style="28" customWidth="1"/>
    <col min="4870" max="4870" width="13" style="28" customWidth="1"/>
    <col min="4871" max="4871" width="12" style="28" customWidth="1"/>
    <col min="4872" max="4872" width="15.140625" style="28" customWidth="1"/>
    <col min="4873" max="4874" width="16" style="28" customWidth="1"/>
    <col min="4875" max="4875" width="6.140625" style="28" customWidth="1"/>
    <col min="4876" max="5109" width="9.140625" style="28"/>
    <col min="5110" max="5110" width="3" style="28" customWidth="1"/>
    <col min="5111" max="5111" width="3.85546875" style="28" customWidth="1"/>
    <col min="5112" max="5112" width="31.42578125" style="28" customWidth="1"/>
    <col min="5113" max="5115" width="11.7109375" style="28" customWidth="1"/>
    <col min="5116" max="5116" width="6.7109375" style="28" customWidth="1"/>
    <col min="5117" max="5118" width="9.28515625" style="28" customWidth="1"/>
    <col min="5119" max="5121" width="12.140625" style="28" customWidth="1"/>
    <col min="5122" max="5122" width="14" style="28" customWidth="1"/>
    <col min="5123" max="5123" width="11.7109375" style="28" customWidth="1"/>
    <col min="5124" max="5124" width="12.28515625" style="28" customWidth="1"/>
    <col min="5125" max="5125" width="13.42578125" style="28" customWidth="1"/>
    <col min="5126" max="5126" width="13" style="28" customWidth="1"/>
    <col min="5127" max="5127" width="12" style="28" customWidth="1"/>
    <col min="5128" max="5128" width="15.140625" style="28" customWidth="1"/>
    <col min="5129" max="5130" width="16" style="28" customWidth="1"/>
    <col min="5131" max="5131" width="6.140625" style="28" customWidth="1"/>
    <col min="5132" max="5365" width="9.140625" style="28"/>
    <col min="5366" max="5366" width="3" style="28" customWidth="1"/>
    <col min="5367" max="5367" width="3.85546875" style="28" customWidth="1"/>
    <col min="5368" max="5368" width="31.42578125" style="28" customWidth="1"/>
    <col min="5369" max="5371" width="11.7109375" style="28" customWidth="1"/>
    <col min="5372" max="5372" width="6.7109375" style="28" customWidth="1"/>
    <col min="5373" max="5374" width="9.28515625" style="28" customWidth="1"/>
    <col min="5375" max="5377" width="12.140625" style="28" customWidth="1"/>
    <col min="5378" max="5378" width="14" style="28" customWidth="1"/>
    <col min="5379" max="5379" width="11.7109375" style="28" customWidth="1"/>
    <col min="5380" max="5380" width="12.28515625" style="28" customWidth="1"/>
    <col min="5381" max="5381" width="13.42578125" style="28" customWidth="1"/>
    <col min="5382" max="5382" width="13" style="28" customWidth="1"/>
    <col min="5383" max="5383" width="12" style="28" customWidth="1"/>
    <col min="5384" max="5384" width="15.140625" style="28" customWidth="1"/>
    <col min="5385" max="5386" width="16" style="28" customWidth="1"/>
    <col min="5387" max="5387" width="6.140625" style="28" customWidth="1"/>
    <col min="5388" max="5621" width="9.140625" style="28"/>
    <col min="5622" max="5622" width="3" style="28" customWidth="1"/>
    <col min="5623" max="5623" width="3.85546875" style="28" customWidth="1"/>
    <col min="5624" max="5624" width="31.42578125" style="28" customWidth="1"/>
    <col min="5625" max="5627" width="11.7109375" style="28" customWidth="1"/>
    <col min="5628" max="5628" width="6.7109375" style="28" customWidth="1"/>
    <col min="5629" max="5630" width="9.28515625" style="28" customWidth="1"/>
    <col min="5631" max="5633" width="12.140625" style="28" customWidth="1"/>
    <col min="5634" max="5634" width="14" style="28" customWidth="1"/>
    <col min="5635" max="5635" width="11.7109375" style="28" customWidth="1"/>
    <col min="5636" max="5636" width="12.28515625" style="28" customWidth="1"/>
    <col min="5637" max="5637" width="13.42578125" style="28" customWidth="1"/>
    <col min="5638" max="5638" width="13" style="28" customWidth="1"/>
    <col min="5639" max="5639" width="12" style="28" customWidth="1"/>
    <col min="5640" max="5640" width="15.140625" style="28" customWidth="1"/>
    <col min="5641" max="5642" width="16" style="28" customWidth="1"/>
    <col min="5643" max="5643" width="6.140625" style="28" customWidth="1"/>
    <col min="5644" max="5877" width="9.140625" style="28"/>
    <col min="5878" max="5878" width="3" style="28" customWidth="1"/>
    <col min="5879" max="5879" width="3.85546875" style="28" customWidth="1"/>
    <col min="5880" max="5880" width="31.42578125" style="28" customWidth="1"/>
    <col min="5881" max="5883" width="11.7109375" style="28" customWidth="1"/>
    <col min="5884" max="5884" width="6.7109375" style="28" customWidth="1"/>
    <col min="5885" max="5886" width="9.28515625" style="28" customWidth="1"/>
    <col min="5887" max="5889" width="12.140625" style="28" customWidth="1"/>
    <col min="5890" max="5890" width="14" style="28" customWidth="1"/>
    <col min="5891" max="5891" width="11.7109375" style="28" customWidth="1"/>
    <col min="5892" max="5892" width="12.28515625" style="28" customWidth="1"/>
    <col min="5893" max="5893" width="13.42578125" style="28" customWidth="1"/>
    <col min="5894" max="5894" width="13" style="28" customWidth="1"/>
    <col min="5895" max="5895" width="12" style="28" customWidth="1"/>
    <col min="5896" max="5896" width="15.140625" style="28" customWidth="1"/>
    <col min="5897" max="5898" width="16" style="28" customWidth="1"/>
    <col min="5899" max="5899" width="6.140625" style="28" customWidth="1"/>
    <col min="5900" max="6133" width="9.140625" style="28"/>
    <col min="6134" max="6134" width="3" style="28" customWidth="1"/>
    <col min="6135" max="6135" width="3.85546875" style="28" customWidth="1"/>
    <col min="6136" max="6136" width="31.42578125" style="28" customWidth="1"/>
    <col min="6137" max="6139" width="11.7109375" style="28" customWidth="1"/>
    <col min="6140" max="6140" width="6.7109375" style="28" customWidth="1"/>
    <col min="6141" max="6142" width="9.28515625" style="28" customWidth="1"/>
    <col min="6143" max="6145" width="12.140625" style="28" customWidth="1"/>
    <col min="6146" max="6146" width="14" style="28" customWidth="1"/>
    <col min="6147" max="6147" width="11.7109375" style="28" customWidth="1"/>
    <col min="6148" max="6148" width="12.28515625" style="28" customWidth="1"/>
    <col min="6149" max="6149" width="13.42578125" style="28" customWidth="1"/>
    <col min="6150" max="6150" width="13" style="28" customWidth="1"/>
    <col min="6151" max="6151" width="12" style="28" customWidth="1"/>
    <col min="6152" max="6152" width="15.140625" style="28" customWidth="1"/>
    <col min="6153" max="6154" width="16" style="28" customWidth="1"/>
    <col min="6155" max="6155" width="6.140625" style="28" customWidth="1"/>
    <col min="6156" max="6389" width="9.140625" style="28"/>
    <col min="6390" max="6390" width="3" style="28" customWidth="1"/>
    <col min="6391" max="6391" width="3.85546875" style="28" customWidth="1"/>
    <col min="6392" max="6392" width="31.42578125" style="28" customWidth="1"/>
    <col min="6393" max="6395" width="11.7109375" style="28" customWidth="1"/>
    <col min="6396" max="6396" width="6.7109375" style="28" customWidth="1"/>
    <col min="6397" max="6398" width="9.28515625" style="28" customWidth="1"/>
    <col min="6399" max="6401" width="12.140625" style="28" customWidth="1"/>
    <col min="6402" max="6402" width="14" style="28" customWidth="1"/>
    <col min="6403" max="6403" width="11.7109375" style="28" customWidth="1"/>
    <col min="6404" max="6404" width="12.28515625" style="28" customWidth="1"/>
    <col min="6405" max="6405" width="13.42578125" style="28" customWidth="1"/>
    <col min="6406" max="6406" width="13" style="28" customWidth="1"/>
    <col min="6407" max="6407" width="12" style="28" customWidth="1"/>
    <col min="6408" max="6408" width="15.140625" style="28" customWidth="1"/>
    <col min="6409" max="6410" width="16" style="28" customWidth="1"/>
    <col min="6411" max="6411" width="6.140625" style="28" customWidth="1"/>
    <col min="6412" max="6645" width="9.140625" style="28"/>
    <col min="6646" max="6646" width="3" style="28" customWidth="1"/>
    <col min="6647" max="6647" width="3.85546875" style="28" customWidth="1"/>
    <col min="6648" max="6648" width="31.42578125" style="28" customWidth="1"/>
    <col min="6649" max="6651" width="11.7109375" style="28" customWidth="1"/>
    <col min="6652" max="6652" width="6.7109375" style="28" customWidth="1"/>
    <col min="6653" max="6654" width="9.28515625" style="28" customWidth="1"/>
    <col min="6655" max="6657" width="12.140625" style="28" customWidth="1"/>
    <col min="6658" max="6658" width="14" style="28" customWidth="1"/>
    <col min="6659" max="6659" width="11.7109375" style="28" customWidth="1"/>
    <col min="6660" max="6660" width="12.28515625" style="28" customWidth="1"/>
    <col min="6661" max="6661" width="13.42578125" style="28" customWidth="1"/>
    <col min="6662" max="6662" width="13" style="28" customWidth="1"/>
    <col min="6663" max="6663" width="12" style="28" customWidth="1"/>
    <col min="6664" max="6664" width="15.140625" style="28" customWidth="1"/>
    <col min="6665" max="6666" width="16" style="28" customWidth="1"/>
    <col min="6667" max="6667" width="6.140625" style="28" customWidth="1"/>
    <col min="6668" max="6901" width="9.140625" style="28"/>
    <col min="6902" max="6902" width="3" style="28" customWidth="1"/>
    <col min="6903" max="6903" width="3.85546875" style="28" customWidth="1"/>
    <col min="6904" max="6904" width="31.42578125" style="28" customWidth="1"/>
    <col min="6905" max="6907" width="11.7109375" style="28" customWidth="1"/>
    <col min="6908" max="6908" width="6.7109375" style="28" customWidth="1"/>
    <col min="6909" max="6910" width="9.28515625" style="28" customWidth="1"/>
    <col min="6911" max="6913" width="12.140625" style="28" customWidth="1"/>
    <col min="6914" max="6914" width="14" style="28" customWidth="1"/>
    <col min="6915" max="6915" width="11.7109375" style="28" customWidth="1"/>
    <col min="6916" max="6916" width="12.28515625" style="28" customWidth="1"/>
    <col min="6917" max="6917" width="13.42578125" style="28" customWidth="1"/>
    <col min="6918" max="6918" width="13" style="28" customWidth="1"/>
    <col min="6919" max="6919" width="12" style="28" customWidth="1"/>
    <col min="6920" max="6920" width="15.140625" style="28" customWidth="1"/>
    <col min="6921" max="6922" width="16" style="28" customWidth="1"/>
    <col min="6923" max="6923" width="6.140625" style="28" customWidth="1"/>
    <col min="6924" max="7157" width="9.140625" style="28"/>
    <col min="7158" max="7158" width="3" style="28" customWidth="1"/>
    <col min="7159" max="7159" width="3.85546875" style="28" customWidth="1"/>
    <col min="7160" max="7160" width="31.42578125" style="28" customWidth="1"/>
    <col min="7161" max="7163" width="11.7109375" style="28" customWidth="1"/>
    <col min="7164" max="7164" width="6.7109375" style="28" customWidth="1"/>
    <col min="7165" max="7166" width="9.28515625" style="28" customWidth="1"/>
    <col min="7167" max="7169" width="12.140625" style="28" customWidth="1"/>
    <col min="7170" max="7170" width="14" style="28" customWidth="1"/>
    <col min="7171" max="7171" width="11.7109375" style="28" customWidth="1"/>
    <col min="7172" max="7172" width="12.28515625" style="28" customWidth="1"/>
    <col min="7173" max="7173" width="13.42578125" style="28" customWidth="1"/>
    <col min="7174" max="7174" width="13" style="28" customWidth="1"/>
    <col min="7175" max="7175" width="12" style="28" customWidth="1"/>
    <col min="7176" max="7176" width="15.140625" style="28" customWidth="1"/>
    <col min="7177" max="7178" width="16" style="28" customWidth="1"/>
    <col min="7179" max="7179" width="6.140625" style="28" customWidth="1"/>
    <col min="7180" max="7413" width="9.140625" style="28"/>
    <col min="7414" max="7414" width="3" style="28" customWidth="1"/>
    <col min="7415" max="7415" width="3.85546875" style="28" customWidth="1"/>
    <col min="7416" max="7416" width="31.42578125" style="28" customWidth="1"/>
    <col min="7417" max="7419" width="11.7109375" style="28" customWidth="1"/>
    <col min="7420" max="7420" width="6.7109375" style="28" customWidth="1"/>
    <col min="7421" max="7422" width="9.28515625" style="28" customWidth="1"/>
    <col min="7423" max="7425" width="12.140625" style="28" customWidth="1"/>
    <col min="7426" max="7426" width="14" style="28" customWidth="1"/>
    <col min="7427" max="7427" width="11.7109375" style="28" customWidth="1"/>
    <col min="7428" max="7428" width="12.28515625" style="28" customWidth="1"/>
    <col min="7429" max="7429" width="13.42578125" style="28" customWidth="1"/>
    <col min="7430" max="7430" width="13" style="28" customWidth="1"/>
    <col min="7431" max="7431" width="12" style="28" customWidth="1"/>
    <col min="7432" max="7432" width="15.140625" style="28" customWidth="1"/>
    <col min="7433" max="7434" width="16" style="28" customWidth="1"/>
    <col min="7435" max="7435" width="6.140625" style="28" customWidth="1"/>
    <col min="7436" max="7669" width="9.140625" style="28"/>
    <col min="7670" max="7670" width="3" style="28" customWidth="1"/>
    <col min="7671" max="7671" width="3.85546875" style="28" customWidth="1"/>
    <col min="7672" max="7672" width="31.42578125" style="28" customWidth="1"/>
    <col min="7673" max="7675" width="11.7109375" style="28" customWidth="1"/>
    <col min="7676" max="7676" width="6.7109375" style="28" customWidth="1"/>
    <col min="7677" max="7678" width="9.28515625" style="28" customWidth="1"/>
    <col min="7679" max="7681" width="12.140625" style="28" customWidth="1"/>
    <col min="7682" max="7682" width="14" style="28" customWidth="1"/>
    <col min="7683" max="7683" width="11.7109375" style="28" customWidth="1"/>
    <col min="7684" max="7684" width="12.28515625" style="28" customWidth="1"/>
    <col min="7685" max="7685" width="13.42578125" style="28" customWidth="1"/>
    <col min="7686" max="7686" width="13" style="28" customWidth="1"/>
    <col min="7687" max="7687" width="12" style="28" customWidth="1"/>
    <col min="7688" max="7688" width="15.140625" style="28" customWidth="1"/>
    <col min="7689" max="7690" width="16" style="28" customWidth="1"/>
    <col min="7691" max="7691" width="6.140625" style="28" customWidth="1"/>
    <col min="7692" max="7925" width="9.140625" style="28"/>
    <col min="7926" max="7926" width="3" style="28" customWidth="1"/>
    <col min="7927" max="7927" width="3.85546875" style="28" customWidth="1"/>
    <col min="7928" max="7928" width="31.42578125" style="28" customWidth="1"/>
    <col min="7929" max="7931" width="11.7109375" style="28" customWidth="1"/>
    <col min="7932" max="7932" width="6.7109375" style="28" customWidth="1"/>
    <col min="7933" max="7934" width="9.28515625" style="28" customWidth="1"/>
    <col min="7935" max="7937" width="12.140625" style="28" customWidth="1"/>
    <col min="7938" max="7938" width="14" style="28" customWidth="1"/>
    <col min="7939" max="7939" width="11.7109375" style="28" customWidth="1"/>
    <col min="7940" max="7940" width="12.28515625" style="28" customWidth="1"/>
    <col min="7941" max="7941" width="13.42578125" style="28" customWidth="1"/>
    <col min="7942" max="7942" width="13" style="28" customWidth="1"/>
    <col min="7943" max="7943" width="12" style="28" customWidth="1"/>
    <col min="7944" max="7944" width="15.140625" style="28" customWidth="1"/>
    <col min="7945" max="7946" width="16" style="28" customWidth="1"/>
    <col min="7947" max="7947" width="6.140625" style="28" customWidth="1"/>
    <col min="7948" max="8181" width="9.140625" style="28"/>
    <col min="8182" max="8182" width="3" style="28" customWidth="1"/>
    <col min="8183" max="8183" width="3.85546875" style="28" customWidth="1"/>
    <col min="8184" max="8184" width="31.42578125" style="28" customWidth="1"/>
    <col min="8185" max="8187" width="11.7109375" style="28" customWidth="1"/>
    <col min="8188" max="8188" width="6.7109375" style="28" customWidth="1"/>
    <col min="8189" max="8190" width="9.28515625" style="28" customWidth="1"/>
    <col min="8191" max="8193" width="12.140625" style="28" customWidth="1"/>
    <col min="8194" max="8194" width="14" style="28" customWidth="1"/>
    <col min="8195" max="8195" width="11.7109375" style="28" customWidth="1"/>
    <col min="8196" max="8196" width="12.28515625" style="28" customWidth="1"/>
    <col min="8197" max="8197" width="13.42578125" style="28" customWidth="1"/>
    <col min="8198" max="8198" width="13" style="28" customWidth="1"/>
    <col min="8199" max="8199" width="12" style="28" customWidth="1"/>
    <col min="8200" max="8200" width="15.140625" style="28" customWidth="1"/>
    <col min="8201" max="8202" width="16" style="28" customWidth="1"/>
    <col min="8203" max="8203" width="6.140625" style="28" customWidth="1"/>
    <col min="8204" max="8437" width="9.140625" style="28"/>
    <col min="8438" max="8438" width="3" style="28" customWidth="1"/>
    <col min="8439" max="8439" width="3.85546875" style="28" customWidth="1"/>
    <col min="8440" max="8440" width="31.42578125" style="28" customWidth="1"/>
    <col min="8441" max="8443" width="11.7109375" style="28" customWidth="1"/>
    <col min="8444" max="8444" width="6.7109375" style="28" customWidth="1"/>
    <col min="8445" max="8446" width="9.28515625" style="28" customWidth="1"/>
    <col min="8447" max="8449" width="12.140625" style="28" customWidth="1"/>
    <col min="8450" max="8450" width="14" style="28" customWidth="1"/>
    <col min="8451" max="8451" width="11.7109375" style="28" customWidth="1"/>
    <col min="8452" max="8452" width="12.28515625" style="28" customWidth="1"/>
    <col min="8453" max="8453" width="13.42578125" style="28" customWidth="1"/>
    <col min="8454" max="8454" width="13" style="28" customWidth="1"/>
    <col min="8455" max="8455" width="12" style="28" customWidth="1"/>
    <col min="8456" max="8456" width="15.140625" style="28" customWidth="1"/>
    <col min="8457" max="8458" width="16" style="28" customWidth="1"/>
    <col min="8459" max="8459" width="6.140625" style="28" customWidth="1"/>
    <col min="8460" max="8693" width="9.140625" style="28"/>
    <col min="8694" max="8694" width="3" style="28" customWidth="1"/>
    <col min="8695" max="8695" width="3.85546875" style="28" customWidth="1"/>
    <col min="8696" max="8696" width="31.42578125" style="28" customWidth="1"/>
    <col min="8697" max="8699" width="11.7109375" style="28" customWidth="1"/>
    <col min="8700" max="8700" width="6.7109375" style="28" customWidth="1"/>
    <col min="8701" max="8702" width="9.28515625" style="28" customWidth="1"/>
    <col min="8703" max="8705" width="12.140625" style="28" customWidth="1"/>
    <col min="8706" max="8706" width="14" style="28" customWidth="1"/>
    <col min="8707" max="8707" width="11.7109375" style="28" customWidth="1"/>
    <col min="8708" max="8708" width="12.28515625" style="28" customWidth="1"/>
    <col min="8709" max="8709" width="13.42578125" style="28" customWidth="1"/>
    <col min="8710" max="8710" width="13" style="28" customWidth="1"/>
    <col min="8711" max="8711" width="12" style="28" customWidth="1"/>
    <col min="8712" max="8712" width="15.140625" style="28" customWidth="1"/>
    <col min="8713" max="8714" width="16" style="28" customWidth="1"/>
    <col min="8715" max="8715" width="6.140625" style="28" customWidth="1"/>
    <col min="8716" max="8949" width="9.140625" style="28"/>
    <col min="8950" max="8950" width="3" style="28" customWidth="1"/>
    <col min="8951" max="8951" width="3.85546875" style="28" customWidth="1"/>
    <col min="8952" max="8952" width="31.42578125" style="28" customWidth="1"/>
    <col min="8953" max="8955" width="11.7109375" style="28" customWidth="1"/>
    <col min="8956" max="8956" width="6.7109375" style="28" customWidth="1"/>
    <col min="8957" max="8958" width="9.28515625" style="28" customWidth="1"/>
    <col min="8959" max="8961" width="12.140625" style="28" customWidth="1"/>
    <col min="8962" max="8962" width="14" style="28" customWidth="1"/>
    <col min="8963" max="8963" width="11.7109375" style="28" customWidth="1"/>
    <col min="8964" max="8964" width="12.28515625" style="28" customWidth="1"/>
    <col min="8965" max="8965" width="13.42578125" style="28" customWidth="1"/>
    <col min="8966" max="8966" width="13" style="28" customWidth="1"/>
    <col min="8967" max="8967" width="12" style="28" customWidth="1"/>
    <col min="8968" max="8968" width="15.140625" style="28" customWidth="1"/>
    <col min="8969" max="8970" width="16" style="28" customWidth="1"/>
    <col min="8971" max="8971" width="6.140625" style="28" customWidth="1"/>
    <col min="8972" max="9205" width="9.140625" style="28"/>
    <col min="9206" max="9206" width="3" style="28" customWidth="1"/>
    <col min="9207" max="9207" width="3.85546875" style="28" customWidth="1"/>
    <col min="9208" max="9208" width="31.42578125" style="28" customWidth="1"/>
    <col min="9209" max="9211" width="11.7109375" style="28" customWidth="1"/>
    <col min="9212" max="9212" width="6.7109375" style="28" customWidth="1"/>
    <col min="9213" max="9214" width="9.28515625" style="28" customWidth="1"/>
    <col min="9215" max="9217" width="12.140625" style="28" customWidth="1"/>
    <col min="9218" max="9218" width="14" style="28" customWidth="1"/>
    <col min="9219" max="9219" width="11.7109375" style="28" customWidth="1"/>
    <col min="9220" max="9220" width="12.28515625" style="28" customWidth="1"/>
    <col min="9221" max="9221" width="13.42578125" style="28" customWidth="1"/>
    <col min="9222" max="9222" width="13" style="28" customWidth="1"/>
    <col min="9223" max="9223" width="12" style="28" customWidth="1"/>
    <col min="9224" max="9224" width="15.140625" style="28" customWidth="1"/>
    <col min="9225" max="9226" width="16" style="28" customWidth="1"/>
    <col min="9227" max="9227" width="6.140625" style="28" customWidth="1"/>
    <col min="9228" max="9461" width="9.140625" style="28"/>
    <col min="9462" max="9462" width="3" style="28" customWidth="1"/>
    <col min="9463" max="9463" width="3.85546875" style="28" customWidth="1"/>
    <col min="9464" max="9464" width="31.42578125" style="28" customWidth="1"/>
    <col min="9465" max="9467" width="11.7109375" style="28" customWidth="1"/>
    <col min="9468" max="9468" width="6.7109375" style="28" customWidth="1"/>
    <col min="9469" max="9470" width="9.28515625" style="28" customWidth="1"/>
    <col min="9471" max="9473" width="12.140625" style="28" customWidth="1"/>
    <col min="9474" max="9474" width="14" style="28" customWidth="1"/>
    <col min="9475" max="9475" width="11.7109375" style="28" customWidth="1"/>
    <col min="9476" max="9476" width="12.28515625" style="28" customWidth="1"/>
    <col min="9477" max="9477" width="13.42578125" style="28" customWidth="1"/>
    <col min="9478" max="9478" width="13" style="28" customWidth="1"/>
    <col min="9479" max="9479" width="12" style="28" customWidth="1"/>
    <col min="9480" max="9480" width="15.140625" style="28" customWidth="1"/>
    <col min="9481" max="9482" width="16" style="28" customWidth="1"/>
    <col min="9483" max="9483" width="6.140625" style="28" customWidth="1"/>
    <col min="9484" max="9717" width="9.140625" style="28"/>
    <col min="9718" max="9718" width="3" style="28" customWidth="1"/>
    <col min="9719" max="9719" width="3.85546875" style="28" customWidth="1"/>
    <col min="9720" max="9720" width="31.42578125" style="28" customWidth="1"/>
    <col min="9721" max="9723" width="11.7109375" style="28" customWidth="1"/>
    <col min="9724" max="9724" width="6.7109375" style="28" customWidth="1"/>
    <col min="9725" max="9726" width="9.28515625" style="28" customWidth="1"/>
    <col min="9727" max="9729" width="12.140625" style="28" customWidth="1"/>
    <col min="9730" max="9730" width="14" style="28" customWidth="1"/>
    <col min="9731" max="9731" width="11.7109375" style="28" customWidth="1"/>
    <col min="9732" max="9732" width="12.28515625" style="28" customWidth="1"/>
    <col min="9733" max="9733" width="13.42578125" style="28" customWidth="1"/>
    <col min="9734" max="9734" width="13" style="28" customWidth="1"/>
    <col min="9735" max="9735" width="12" style="28" customWidth="1"/>
    <col min="9736" max="9736" width="15.140625" style="28" customWidth="1"/>
    <col min="9737" max="9738" width="16" style="28" customWidth="1"/>
    <col min="9739" max="9739" width="6.140625" style="28" customWidth="1"/>
    <col min="9740" max="9973" width="9.140625" style="28"/>
    <col min="9974" max="9974" width="3" style="28" customWidth="1"/>
    <col min="9975" max="9975" width="3.85546875" style="28" customWidth="1"/>
    <col min="9976" max="9976" width="31.42578125" style="28" customWidth="1"/>
    <col min="9977" max="9979" width="11.7109375" style="28" customWidth="1"/>
    <col min="9980" max="9980" width="6.7109375" style="28" customWidth="1"/>
    <col min="9981" max="9982" width="9.28515625" style="28" customWidth="1"/>
    <col min="9983" max="9985" width="12.140625" style="28" customWidth="1"/>
    <col min="9986" max="9986" width="14" style="28" customWidth="1"/>
    <col min="9987" max="9987" width="11.7109375" style="28" customWidth="1"/>
    <col min="9988" max="9988" width="12.28515625" style="28" customWidth="1"/>
    <col min="9989" max="9989" width="13.42578125" style="28" customWidth="1"/>
    <col min="9990" max="9990" width="13" style="28" customWidth="1"/>
    <col min="9991" max="9991" width="12" style="28" customWidth="1"/>
    <col min="9992" max="9992" width="15.140625" style="28" customWidth="1"/>
    <col min="9993" max="9994" width="16" style="28" customWidth="1"/>
    <col min="9995" max="9995" width="6.140625" style="28" customWidth="1"/>
    <col min="9996" max="10229" width="9.140625" style="28"/>
    <col min="10230" max="10230" width="3" style="28" customWidth="1"/>
    <col min="10231" max="10231" width="3.85546875" style="28" customWidth="1"/>
    <col min="10232" max="10232" width="31.42578125" style="28" customWidth="1"/>
    <col min="10233" max="10235" width="11.7109375" style="28" customWidth="1"/>
    <col min="10236" max="10236" width="6.7109375" style="28" customWidth="1"/>
    <col min="10237" max="10238" width="9.28515625" style="28" customWidth="1"/>
    <col min="10239" max="10241" width="12.140625" style="28" customWidth="1"/>
    <col min="10242" max="10242" width="14" style="28" customWidth="1"/>
    <col min="10243" max="10243" width="11.7109375" style="28" customWidth="1"/>
    <col min="10244" max="10244" width="12.28515625" style="28" customWidth="1"/>
    <col min="10245" max="10245" width="13.42578125" style="28" customWidth="1"/>
    <col min="10246" max="10246" width="13" style="28" customWidth="1"/>
    <col min="10247" max="10247" width="12" style="28" customWidth="1"/>
    <col min="10248" max="10248" width="15.140625" style="28" customWidth="1"/>
    <col min="10249" max="10250" width="16" style="28" customWidth="1"/>
    <col min="10251" max="10251" width="6.140625" style="28" customWidth="1"/>
    <col min="10252" max="10485" width="9.140625" style="28"/>
    <col min="10486" max="10486" width="3" style="28" customWidth="1"/>
    <col min="10487" max="10487" width="3.85546875" style="28" customWidth="1"/>
    <col min="10488" max="10488" width="31.42578125" style="28" customWidth="1"/>
    <col min="10489" max="10491" width="11.7109375" style="28" customWidth="1"/>
    <col min="10492" max="10492" width="6.7109375" style="28" customWidth="1"/>
    <col min="10493" max="10494" width="9.28515625" style="28" customWidth="1"/>
    <col min="10495" max="10497" width="12.140625" style="28" customWidth="1"/>
    <col min="10498" max="10498" width="14" style="28" customWidth="1"/>
    <col min="10499" max="10499" width="11.7109375" style="28" customWidth="1"/>
    <col min="10500" max="10500" width="12.28515625" style="28" customWidth="1"/>
    <col min="10501" max="10501" width="13.42578125" style="28" customWidth="1"/>
    <col min="10502" max="10502" width="13" style="28" customWidth="1"/>
    <col min="10503" max="10503" width="12" style="28" customWidth="1"/>
    <col min="10504" max="10504" width="15.140625" style="28" customWidth="1"/>
    <col min="10505" max="10506" width="16" style="28" customWidth="1"/>
    <col min="10507" max="10507" width="6.140625" style="28" customWidth="1"/>
    <col min="10508" max="10741" width="9.140625" style="28"/>
    <col min="10742" max="10742" width="3" style="28" customWidth="1"/>
    <col min="10743" max="10743" width="3.85546875" style="28" customWidth="1"/>
    <col min="10744" max="10744" width="31.42578125" style="28" customWidth="1"/>
    <col min="10745" max="10747" width="11.7109375" style="28" customWidth="1"/>
    <col min="10748" max="10748" width="6.7109375" style="28" customWidth="1"/>
    <col min="10749" max="10750" width="9.28515625" style="28" customWidth="1"/>
    <col min="10751" max="10753" width="12.140625" style="28" customWidth="1"/>
    <col min="10754" max="10754" width="14" style="28" customWidth="1"/>
    <col min="10755" max="10755" width="11.7109375" style="28" customWidth="1"/>
    <col min="10756" max="10756" width="12.28515625" style="28" customWidth="1"/>
    <col min="10757" max="10757" width="13.42578125" style="28" customWidth="1"/>
    <col min="10758" max="10758" width="13" style="28" customWidth="1"/>
    <col min="10759" max="10759" width="12" style="28" customWidth="1"/>
    <col min="10760" max="10760" width="15.140625" style="28" customWidth="1"/>
    <col min="10761" max="10762" width="16" style="28" customWidth="1"/>
    <col min="10763" max="10763" width="6.140625" style="28" customWidth="1"/>
    <col min="10764" max="10997" width="9.140625" style="28"/>
    <col min="10998" max="10998" width="3" style="28" customWidth="1"/>
    <col min="10999" max="10999" width="3.85546875" style="28" customWidth="1"/>
    <col min="11000" max="11000" width="31.42578125" style="28" customWidth="1"/>
    <col min="11001" max="11003" width="11.7109375" style="28" customWidth="1"/>
    <col min="11004" max="11004" width="6.7109375" style="28" customWidth="1"/>
    <col min="11005" max="11006" width="9.28515625" style="28" customWidth="1"/>
    <col min="11007" max="11009" width="12.140625" style="28" customWidth="1"/>
    <col min="11010" max="11010" width="14" style="28" customWidth="1"/>
    <col min="11011" max="11011" width="11.7109375" style="28" customWidth="1"/>
    <col min="11012" max="11012" width="12.28515625" style="28" customWidth="1"/>
    <col min="11013" max="11013" width="13.42578125" style="28" customWidth="1"/>
    <col min="11014" max="11014" width="13" style="28" customWidth="1"/>
    <col min="11015" max="11015" width="12" style="28" customWidth="1"/>
    <col min="11016" max="11016" width="15.140625" style="28" customWidth="1"/>
    <col min="11017" max="11018" width="16" style="28" customWidth="1"/>
    <col min="11019" max="11019" width="6.140625" style="28" customWidth="1"/>
    <col min="11020" max="11253" width="9.140625" style="28"/>
    <col min="11254" max="11254" width="3" style="28" customWidth="1"/>
    <col min="11255" max="11255" width="3.85546875" style="28" customWidth="1"/>
    <col min="11256" max="11256" width="31.42578125" style="28" customWidth="1"/>
    <col min="11257" max="11259" width="11.7109375" style="28" customWidth="1"/>
    <col min="11260" max="11260" width="6.7109375" style="28" customWidth="1"/>
    <col min="11261" max="11262" width="9.28515625" style="28" customWidth="1"/>
    <col min="11263" max="11265" width="12.140625" style="28" customWidth="1"/>
    <col min="11266" max="11266" width="14" style="28" customWidth="1"/>
    <col min="11267" max="11267" width="11.7109375" style="28" customWidth="1"/>
    <col min="11268" max="11268" width="12.28515625" style="28" customWidth="1"/>
    <col min="11269" max="11269" width="13.42578125" style="28" customWidth="1"/>
    <col min="11270" max="11270" width="13" style="28" customWidth="1"/>
    <col min="11271" max="11271" width="12" style="28" customWidth="1"/>
    <col min="11272" max="11272" width="15.140625" style="28" customWidth="1"/>
    <col min="11273" max="11274" width="16" style="28" customWidth="1"/>
    <col min="11275" max="11275" width="6.140625" style="28" customWidth="1"/>
    <col min="11276" max="11509" width="9.140625" style="28"/>
    <col min="11510" max="11510" width="3" style="28" customWidth="1"/>
    <col min="11511" max="11511" width="3.85546875" style="28" customWidth="1"/>
    <col min="11512" max="11512" width="31.42578125" style="28" customWidth="1"/>
    <col min="11513" max="11515" width="11.7109375" style="28" customWidth="1"/>
    <col min="11516" max="11516" width="6.7109375" style="28" customWidth="1"/>
    <col min="11517" max="11518" width="9.28515625" style="28" customWidth="1"/>
    <col min="11519" max="11521" width="12.140625" style="28" customWidth="1"/>
    <col min="11522" max="11522" width="14" style="28" customWidth="1"/>
    <col min="11523" max="11523" width="11.7109375" style="28" customWidth="1"/>
    <col min="11524" max="11524" width="12.28515625" style="28" customWidth="1"/>
    <col min="11525" max="11525" width="13.42578125" style="28" customWidth="1"/>
    <col min="11526" max="11526" width="13" style="28" customWidth="1"/>
    <col min="11527" max="11527" width="12" style="28" customWidth="1"/>
    <col min="11528" max="11528" width="15.140625" style="28" customWidth="1"/>
    <col min="11529" max="11530" width="16" style="28" customWidth="1"/>
    <col min="11531" max="11531" width="6.140625" style="28" customWidth="1"/>
    <col min="11532" max="11765" width="9.140625" style="28"/>
    <col min="11766" max="11766" width="3" style="28" customWidth="1"/>
    <col min="11767" max="11767" width="3.85546875" style="28" customWidth="1"/>
    <col min="11768" max="11768" width="31.42578125" style="28" customWidth="1"/>
    <col min="11769" max="11771" width="11.7109375" style="28" customWidth="1"/>
    <col min="11772" max="11772" width="6.7109375" style="28" customWidth="1"/>
    <col min="11773" max="11774" width="9.28515625" style="28" customWidth="1"/>
    <col min="11775" max="11777" width="12.140625" style="28" customWidth="1"/>
    <col min="11778" max="11778" width="14" style="28" customWidth="1"/>
    <col min="11779" max="11779" width="11.7109375" style="28" customWidth="1"/>
    <col min="11780" max="11780" width="12.28515625" style="28" customWidth="1"/>
    <col min="11781" max="11781" width="13.42578125" style="28" customWidth="1"/>
    <col min="11782" max="11782" width="13" style="28" customWidth="1"/>
    <col min="11783" max="11783" width="12" style="28" customWidth="1"/>
    <col min="11784" max="11784" width="15.140625" style="28" customWidth="1"/>
    <col min="11785" max="11786" width="16" style="28" customWidth="1"/>
    <col min="11787" max="11787" width="6.140625" style="28" customWidth="1"/>
    <col min="11788" max="12021" width="9.140625" style="28"/>
    <col min="12022" max="12022" width="3" style="28" customWidth="1"/>
    <col min="12023" max="12023" width="3.85546875" style="28" customWidth="1"/>
    <col min="12024" max="12024" width="31.42578125" style="28" customWidth="1"/>
    <col min="12025" max="12027" width="11.7109375" style="28" customWidth="1"/>
    <col min="12028" max="12028" width="6.7109375" style="28" customWidth="1"/>
    <col min="12029" max="12030" width="9.28515625" style="28" customWidth="1"/>
    <col min="12031" max="12033" width="12.140625" style="28" customWidth="1"/>
    <col min="12034" max="12034" width="14" style="28" customWidth="1"/>
    <col min="12035" max="12035" width="11.7109375" style="28" customWidth="1"/>
    <col min="12036" max="12036" width="12.28515625" style="28" customWidth="1"/>
    <col min="12037" max="12037" width="13.42578125" style="28" customWidth="1"/>
    <col min="12038" max="12038" width="13" style="28" customWidth="1"/>
    <col min="12039" max="12039" width="12" style="28" customWidth="1"/>
    <col min="12040" max="12040" width="15.140625" style="28" customWidth="1"/>
    <col min="12041" max="12042" width="16" style="28" customWidth="1"/>
    <col min="12043" max="12043" width="6.140625" style="28" customWidth="1"/>
    <col min="12044" max="12277" width="9.140625" style="28"/>
    <col min="12278" max="12278" width="3" style="28" customWidth="1"/>
    <col min="12279" max="12279" width="3.85546875" style="28" customWidth="1"/>
    <col min="12280" max="12280" width="31.42578125" style="28" customWidth="1"/>
    <col min="12281" max="12283" width="11.7109375" style="28" customWidth="1"/>
    <col min="12284" max="12284" width="6.7109375" style="28" customWidth="1"/>
    <col min="12285" max="12286" width="9.28515625" style="28" customWidth="1"/>
    <col min="12287" max="12289" width="12.140625" style="28" customWidth="1"/>
    <col min="12290" max="12290" width="14" style="28" customWidth="1"/>
    <col min="12291" max="12291" width="11.7109375" style="28" customWidth="1"/>
    <col min="12292" max="12292" width="12.28515625" style="28" customWidth="1"/>
    <col min="12293" max="12293" width="13.42578125" style="28" customWidth="1"/>
    <col min="12294" max="12294" width="13" style="28" customWidth="1"/>
    <col min="12295" max="12295" width="12" style="28" customWidth="1"/>
    <col min="12296" max="12296" width="15.140625" style="28" customWidth="1"/>
    <col min="12297" max="12298" width="16" style="28" customWidth="1"/>
    <col min="12299" max="12299" width="6.140625" style="28" customWidth="1"/>
    <col min="12300" max="12533" width="9.140625" style="28"/>
    <col min="12534" max="12534" width="3" style="28" customWidth="1"/>
    <col min="12535" max="12535" width="3.85546875" style="28" customWidth="1"/>
    <col min="12536" max="12536" width="31.42578125" style="28" customWidth="1"/>
    <col min="12537" max="12539" width="11.7109375" style="28" customWidth="1"/>
    <col min="12540" max="12540" width="6.7109375" style="28" customWidth="1"/>
    <col min="12541" max="12542" width="9.28515625" style="28" customWidth="1"/>
    <col min="12543" max="12545" width="12.140625" style="28" customWidth="1"/>
    <col min="12546" max="12546" width="14" style="28" customWidth="1"/>
    <col min="12547" max="12547" width="11.7109375" style="28" customWidth="1"/>
    <col min="12548" max="12548" width="12.28515625" style="28" customWidth="1"/>
    <col min="12549" max="12549" width="13.42578125" style="28" customWidth="1"/>
    <col min="12550" max="12550" width="13" style="28" customWidth="1"/>
    <col min="12551" max="12551" width="12" style="28" customWidth="1"/>
    <col min="12552" max="12552" width="15.140625" style="28" customWidth="1"/>
    <col min="12553" max="12554" width="16" style="28" customWidth="1"/>
    <col min="12555" max="12555" width="6.140625" style="28" customWidth="1"/>
    <col min="12556" max="12789" width="9.140625" style="28"/>
    <col min="12790" max="12790" width="3" style="28" customWidth="1"/>
    <col min="12791" max="12791" width="3.85546875" style="28" customWidth="1"/>
    <col min="12792" max="12792" width="31.42578125" style="28" customWidth="1"/>
    <col min="12793" max="12795" width="11.7109375" style="28" customWidth="1"/>
    <col min="12796" max="12796" width="6.7109375" style="28" customWidth="1"/>
    <col min="12797" max="12798" width="9.28515625" style="28" customWidth="1"/>
    <col min="12799" max="12801" width="12.140625" style="28" customWidth="1"/>
    <col min="12802" max="12802" width="14" style="28" customWidth="1"/>
    <col min="12803" max="12803" width="11.7109375" style="28" customWidth="1"/>
    <col min="12804" max="12804" width="12.28515625" style="28" customWidth="1"/>
    <col min="12805" max="12805" width="13.42578125" style="28" customWidth="1"/>
    <col min="12806" max="12806" width="13" style="28" customWidth="1"/>
    <col min="12807" max="12807" width="12" style="28" customWidth="1"/>
    <col min="12808" max="12808" width="15.140625" style="28" customWidth="1"/>
    <col min="12809" max="12810" width="16" style="28" customWidth="1"/>
    <col min="12811" max="12811" width="6.140625" style="28" customWidth="1"/>
    <col min="12812" max="13045" width="9.140625" style="28"/>
    <col min="13046" max="13046" width="3" style="28" customWidth="1"/>
    <col min="13047" max="13047" width="3.85546875" style="28" customWidth="1"/>
    <col min="13048" max="13048" width="31.42578125" style="28" customWidth="1"/>
    <col min="13049" max="13051" width="11.7109375" style="28" customWidth="1"/>
    <col min="13052" max="13052" width="6.7109375" style="28" customWidth="1"/>
    <col min="13053" max="13054" width="9.28515625" style="28" customWidth="1"/>
    <col min="13055" max="13057" width="12.140625" style="28" customWidth="1"/>
    <col min="13058" max="13058" width="14" style="28" customWidth="1"/>
    <col min="13059" max="13059" width="11.7109375" style="28" customWidth="1"/>
    <col min="13060" max="13060" width="12.28515625" style="28" customWidth="1"/>
    <col min="13061" max="13061" width="13.42578125" style="28" customWidth="1"/>
    <col min="13062" max="13062" width="13" style="28" customWidth="1"/>
    <col min="13063" max="13063" width="12" style="28" customWidth="1"/>
    <col min="13064" max="13064" width="15.140625" style="28" customWidth="1"/>
    <col min="13065" max="13066" width="16" style="28" customWidth="1"/>
    <col min="13067" max="13067" width="6.140625" style="28" customWidth="1"/>
    <col min="13068" max="13301" width="9.140625" style="28"/>
    <col min="13302" max="13302" width="3" style="28" customWidth="1"/>
    <col min="13303" max="13303" width="3.85546875" style="28" customWidth="1"/>
    <col min="13304" max="13304" width="31.42578125" style="28" customWidth="1"/>
    <col min="13305" max="13307" width="11.7109375" style="28" customWidth="1"/>
    <col min="13308" max="13308" width="6.7109375" style="28" customWidth="1"/>
    <col min="13309" max="13310" width="9.28515625" style="28" customWidth="1"/>
    <col min="13311" max="13313" width="12.140625" style="28" customWidth="1"/>
    <col min="13314" max="13314" width="14" style="28" customWidth="1"/>
    <col min="13315" max="13315" width="11.7109375" style="28" customWidth="1"/>
    <col min="13316" max="13316" width="12.28515625" style="28" customWidth="1"/>
    <col min="13317" max="13317" width="13.42578125" style="28" customWidth="1"/>
    <col min="13318" max="13318" width="13" style="28" customWidth="1"/>
    <col min="13319" max="13319" width="12" style="28" customWidth="1"/>
    <col min="13320" max="13320" width="15.140625" style="28" customWidth="1"/>
    <col min="13321" max="13322" width="16" style="28" customWidth="1"/>
    <col min="13323" max="13323" width="6.140625" style="28" customWidth="1"/>
    <col min="13324" max="13557" width="9.140625" style="28"/>
    <col min="13558" max="13558" width="3" style="28" customWidth="1"/>
    <col min="13559" max="13559" width="3.85546875" style="28" customWidth="1"/>
    <col min="13560" max="13560" width="31.42578125" style="28" customWidth="1"/>
    <col min="13561" max="13563" width="11.7109375" style="28" customWidth="1"/>
    <col min="13564" max="13564" width="6.7109375" style="28" customWidth="1"/>
    <col min="13565" max="13566" width="9.28515625" style="28" customWidth="1"/>
    <col min="13567" max="13569" width="12.140625" style="28" customWidth="1"/>
    <col min="13570" max="13570" width="14" style="28" customWidth="1"/>
    <col min="13571" max="13571" width="11.7109375" style="28" customWidth="1"/>
    <col min="13572" max="13572" width="12.28515625" style="28" customWidth="1"/>
    <col min="13573" max="13573" width="13.42578125" style="28" customWidth="1"/>
    <col min="13574" max="13574" width="13" style="28" customWidth="1"/>
    <col min="13575" max="13575" width="12" style="28" customWidth="1"/>
    <col min="13576" max="13576" width="15.140625" style="28" customWidth="1"/>
    <col min="13577" max="13578" width="16" style="28" customWidth="1"/>
    <col min="13579" max="13579" width="6.140625" style="28" customWidth="1"/>
    <col min="13580" max="13813" width="9.140625" style="28"/>
    <col min="13814" max="13814" width="3" style="28" customWidth="1"/>
    <col min="13815" max="13815" width="3.85546875" style="28" customWidth="1"/>
    <col min="13816" max="13816" width="31.42578125" style="28" customWidth="1"/>
    <col min="13817" max="13819" width="11.7109375" style="28" customWidth="1"/>
    <col min="13820" max="13820" width="6.7109375" style="28" customWidth="1"/>
    <col min="13821" max="13822" width="9.28515625" style="28" customWidth="1"/>
    <col min="13823" max="13825" width="12.140625" style="28" customWidth="1"/>
    <col min="13826" max="13826" width="14" style="28" customWidth="1"/>
    <col min="13827" max="13827" width="11.7109375" style="28" customWidth="1"/>
    <col min="13828" max="13828" width="12.28515625" style="28" customWidth="1"/>
    <col min="13829" max="13829" width="13.42578125" style="28" customWidth="1"/>
    <col min="13830" max="13830" width="13" style="28" customWidth="1"/>
    <col min="13831" max="13831" width="12" style="28" customWidth="1"/>
    <col min="13832" max="13832" width="15.140625" style="28" customWidth="1"/>
    <col min="13833" max="13834" width="16" style="28" customWidth="1"/>
    <col min="13835" max="13835" width="6.140625" style="28" customWidth="1"/>
    <col min="13836" max="14069" width="9.140625" style="28"/>
    <col min="14070" max="14070" width="3" style="28" customWidth="1"/>
    <col min="14071" max="14071" width="3.85546875" style="28" customWidth="1"/>
    <col min="14072" max="14072" width="31.42578125" style="28" customWidth="1"/>
    <col min="14073" max="14075" width="11.7109375" style="28" customWidth="1"/>
    <col min="14076" max="14076" width="6.7109375" style="28" customWidth="1"/>
    <col min="14077" max="14078" width="9.28515625" style="28" customWidth="1"/>
    <col min="14079" max="14081" width="12.140625" style="28" customWidth="1"/>
    <col min="14082" max="14082" width="14" style="28" customWidth="1"/>
    <col min="14083" max="14083" width="11.7109375" style="28" customWidth="1"/>
    <col min="14084" max="14084" width="12.28515625" style="28" customWidth="1"/>
    <col min="14085" max="14085" width="13.42578125" style="28" customWidth="1"/>
    <col min="14086" max="14086" width="13" style="28" customWidth="1"/>
    <col min="14087" max="14087" width="12" style="28" customWidth="1"/>
    <col min="14088" max="14088" width="15.140625" style="28" customWidth="1"/>
    <col min="14089" max="14090" width="16" style="28" customWidth="1"/>
    <col min="14091" max="14091" width="6.140625" style="28" customWidth="1"/>
    <col min="14092" max="14325" width="9.140625" style="28"/>
    <col min="14326" max="14326" width="3" style="28" customWidth="1"/>
    <col min="14327" max="14327" width="3.85546875" style="28" customWidth="1"/>
    <col min="14328" max="14328" width="31.42578125" style="28" customWidth="1"/>
    <col min="14329" max="14331" width="11.7109375" style="28" customWidth="1"/>
    <col min="14332" max="14332" width="6.7109375" style="28" customWidth="1"/>
    <col min="14333" max="14334" width="9.28515625" style="28" customWidth="1"/>
    <col min="14335" max="14337" width="12.140625" style="28" customWidth="1"/>
    <col min="14338" max="14338" width="14" style="28" customWidth="1"/>
    <col min="14339" max="14339" width="11.7109375" style="28" customWidth="1"/>
    <col min="14340" max="14340" width="12.28515625" style="28" customWidth="1"/>
    <col min="14341" max="14341" width="13.42578125" style="28" customWidth="1"/>
    <col min="14342" max="14342" width="13" style="28" customWidth="1"/>
    <col min="14343" max="14343" width="12" style="28" customWidth="1"/>
    <col min="14344" max="14344" width="15.140625" style="28" customWidth="1"/>
    <col min="14345" max="14346" width="16" style="28" customWidth="1"/>
    <col min="14347" max="14347" width="6.140625" style="28" customWidth="1"/>
    <col min="14348" max="14581" width="9.140625" style="28"/>
    <col min="14582" max="14582" width="3" style="28" customWidth="1"/>
    <col min="14583" max="14583" width="3.85546875" style="28" customWidth="1"/>
    <col min="14584" max="14584" width="31.42578125" style="28" customWidth="1"/>
    <col min="14585" max="14587" width="11.7109375" style="28" customWidth="1"/>
    <col min="14588" max="14588" width="6.7109375" style="28" customWidth="1"/>
    <col min="14589" max="14590" width="9.28515625" style="28" customWidth="1"/>
    <col min="14591" max="14593" width="12.140625" style="28" customWidth="1"/>
    <col min="14594" max="14594" width="14" style="28" customWidth="1"/>
    <col min="14595" max="14595" width="11.7109375" style="28" customWidth="1"/>
    <col min="14596" max="14596" width="12.28515625" style="28" customWidth="1"/>
    <col min="14597" max="14597" width="13.42578125" style="28" customWidth="1"/>
    <col min="14598" max="14598" width="13" style="28" customWidth="1"/>
    <col min="14599" max="14599" width="12" style="28" customWidth="1"/>
    <col min="14600" max="14600" width="15.140625" style="28" customWidth="1"/>
    <col min="14601" max="14602" width="16" style="28" customWidth="1"/>
    <col min="14603" max="14603" width="6.140625" style="28" customWidth="1"/>
    <col min="14604" max="14837" width="9.140625" style="28"/>
    <col min="14838" max="14838" width="3" style="28" customWidth="1"/>
    <col min="14839" max="14839" width="3.85546875" style="28" customWidth="1"/>
    <col min="14840" max="14840" width="31.42578125" style="28" customWidth="1"/>
    <col min="14841" max="14843" width="11.7109375" style="28" customWidth="1"/>
    <col min="14844" max="14844" width="6.7109375" style="28" customWidth="1"/>
    <col min="14845" max="14846" width="9.28515625" style="28" customWidth="1"/>
    <col min="14847" max="14849" width="12.140625" style="28" customWidth="1"/>
    <col min="14850" max="14850" width="14" style="28" customWidth="1"/>
    <col min="14851" max="14851" width="11.7109375" style="28" customWidth="1"/>
    <col min="14852" max="14852" width="12.28515625" style="28" customWidth="1"/>
    <col min="14853" max="14853" width="13.42578125" style="28" customWidth="1"/>
    <col min="14854" max="14854" width="13" style="28" customWidth="1"/>
    <col min="14855" max="14855" width="12" style="28" customWidth="1"/>
    <col min="14856" max="14856" width="15.140625" style="28" customWidth="1"/>
    <col min="14857" max="14858" width="16" style="28" customWidth="1"/>
    <col min="14859" max="14859" width="6.140625" style="28" customWidth="1"/>
    <col min="14860" max="15093" width="9.140625" style="28"/>
    <col min="15094" max="15094" width="3" style="28" customWidth="1"/>
    <col min="15095" max="15095" width="3.85546875" style="28" customWidth="1"/>
    <col min="15096" max="15096" width="31.42578125" style="28" customWidth="1"/>
    <col min="15097" max="15099" width="11.7109375" style="28" customWidth="1"/>
    <col min="15100" max="15100" width="6.7109375" style="28" customWidth="1"/>
    <col min="15101" max="15102" width="9.28515625" style="28" customWidth="1"/>
    <col min="15103" max="15105" width="12.140625" style="28" customWidth="1"/>
    <col min="15106" max="15106" width="14" style="28" customWidth="1"/>
    <col min="15107" max="15107" width="11.7109375" style="28" customWidth="1"/>
    <col min="15108" max="15108" width="12.28515625" style="28" customWidth="1"/>
    <col min="15109" max="15109" width="13.42578125" style="28" customWidth="1"/>
    <col min="15110" max="15110" width="13" style="28" customWidth="1"/>
    <col min="15111" max="15111" width="12" style="28" customWidth="1"/>
    <col min="15112" max="15112" width="15.140625" style="28" customWidth="1"/>
    <col min="15113" max="15114" width="16" style="28" customWidth="1"/>
    <col min="15115" max="15115" width="6.140625" style="28" customWidth="1"/>
    <col min="15116" max="15349" width="9.140625" style="28"/>
    <col min="15350" max="15350" width="3" style="28" customWidth="1"/>
    <col min="15351" max="15351" width="3.85546875" style="28" customWidth="1"/>
    <col min="15352" max="15352" width="31.42578125" style="28" customWidth="1"/>
    <col min="15353" max="15355" width="11.7109375" style="28" customWidth="1"/>
    <col min="15356" max="15356" width="6.7109375" style="28" customWidth="1"/>
    <col min="15357" max="15358" width="9.28515625" style="28" customWidth="1"/>
    <col min="15359" max="15361" width="12.140625" style="28" customWidth="1"/>
    <col min="15362" max="15362" width="14" style="28" customWidth="1"/>
    <col min="15363" max="15363" width="11.7109375" style="28" customWidth="1"/>
    <col min="15364" max="15364" width="12.28515625" style="28" customWidth="1"/>
    <col min="15365" max="15365" width="13.42578125" style="28" customWidth="1"/>
    <col min="15366" max="15366" width="13" style="28" customWidth="1"/>
    <col min="15367" max="15367" width="12" style="28" customWidth="1"/>
    <col min="15368" max="15368" width="15.140625" style="28" customWidth="1"/>
    <col min="15369" max="15370" width="16" style="28" customWidth="1"/>
    <col min="15371" max="15371" width="6.140625" style="28" customWidth="1"/>
    <col min="15372" max="15605" width="9.140625" style="28"/>
    <col min="15606" max="15606" width="3" style="28" customWidth="1"/>
    <col min="15607" max="15607" width="3.85546875" style="28" customWidth="1"/>
    <col min="15608" max="15608" width="31.42578125" style="28" customWidth="1"/>
    <col min="15609" max="15611" width="11.7109375" style="28" customWidth="1"/>
    <col min="15612" max="15612" width="6.7109375" style="28" customWidth="1"/>
    <col min="15613" max="15614" width="9.28515625" style="28" customWidth="1"/>
    <col min="15615" max="15617" width="12.140625" style="28" customWidth="1"/>
    <col min="15618" max="15618" width="14" style="28" customWidth="1"/>
    <col min="15619" max="15619" width="11.7109375" style="28" customWidth="1"/>
    <col min="15620" max="15620" width="12.28515625" style="28" customWidth="1"/>
    <col min="15621" max="15621" width="13.42578125" style="28" customWidth="1"/>
    <col min="15622" max="15622" width="13" style="28" customWidth="1"/>
    <col min="15623" max="15623" width="12" style="28" customWidth="1"/>
    <col min="15624" max="15624" width="15.140625" style="28" customWidth="1"/>
    <col min="15625" max="15626" width="16" style="28" customWidth="1"/>
    <col min="15627" max="15627" width="6.140625" style="28" customWidth="1"/>
    <col min="15628" max="15861" width="9.140625" style="28"/>
    <col min="15862" max="15862" width="3" style="28" customWidth="1"/>
    <col min="15863" max="15863" width="3.85546875" style="28" customWidth="1"/>
    <col min="15864" max="15864" width="31.42578125" style="28" customWidth="1"/>
    <col min="15865" max="15867" width="11.7109375" style="28" customWidth="1"/>
    <col min="15868" max="15868" width="6.7109375" style="28" customWidth="1"/>
    <col min="15869" max="15870" width="9.28515625" style="28" customWidth="1"/>
    <col min="15871" max="15873" width="12.140625" style="28" customWidth="1"/>
    <col min="15874" max="15874" width="14" style="28" customWidth="1"/>
    <col min="15875" max="15875" width="11.7109375" style="28" customWidth="1"/>
    <col min="15876" max="15876" width="12.28515625" style="28" customWidth="1"/>
    <col min="15877" max="15877" width="13.42578125" style="28" customWidth="1"/>
    <col min="15878" max="15878" width="13" style="28" customWidth="1"/>
    <col min="15879" max="15879" width="12" style="28" customWidth="1"/>
    <col min="15880" max="15880" width="15.140625" style="28" customWidth="1"/>
    <col min="15881" max="15882" width="16" style="28" customWidth="1"/>
    <col min="15883" max="15883" width="6.140625" style="28" customWidth="1"/>
    <col min="15884" max="16117" width="9.140625" style="28"/>
    <col min="16118" max="16118" width="3" style="28" customWidth="1"/>
    <col min="16119" max="16119" width="3.85546875" style="28" customWidth="1"/>
    <col min="16120" max="16120" width="31.42578125" style="28" customWidth="1"/>
    <col min="16121" max="16123" width="11.7109375" style="28" customWidth="1"/>
    <col min="16124" max="16124" width="6.7109375" style="28" customWidth="1"/>
    <col min="16125" max="16126" width="9.28515625" style="28" customWidth="1"/>
    <col min="16127" max="16129" width="12.140625" style="28" customWidth="1"/>
    <col min="16130" max="16130" width="14" style="28" customWidth="1"/>
    <col min="16131" max="16131" width="11.7109375" style="28" customWidth="1"/>
    <col min="16132" max="16132" width="12.28515625" style="28" customWidth="1"/>
    <col min="16133" max="16133" width="13.42578125" style="28" customWidth="1"/>
    <col min="16134" max="16134" width="13" style="28" customWidth="1"/>
    <col min="16135" max="16135" width="12" style="28" customWidth="1"/>
    <col min="16136" max="16136" width="15.140625" style="28" customWidth="1"/>
    <col min="16137" max="16138" width="16" style="28" customWidth="1"/>
    <col min="16139" max="16139" width="6.140625" style="28" customWidth="1"/>
    <col min="16140" max="16384" width="9.140625" style="28"/>
  </cols>
  <sheetData>
    <row r="1" spans="1:10" ht="12.75" customHeight="1" x14ac:dyDescent="0.2">
      <c r="A1" s="858" t="str">
        <f>Cash!A1</f>
        <v>NAME OF INSURANCE COMPANY</v>
      </c>
      <c r="B1" s="858"/>
      <c r="C1" s="858"/>
      <c r="D1" s="858"/>
      <c r="E1" s="858"/>
      <c r="F1" s="858"/>
      <c r="G1" s="858"/>
      <c r="H1" s="858"/>
      <c r="I1" s="858"/>
      <c r="J1" s="858"/>
    </row>
    <row r="2" spans="1:10" ht="12.75" customHeight="1" x14ac:dyDescent="0.2">
      <c r="A2" s="858" t="str">
        <f>Cash!A2</f>
        <v>STATEMENT OF CAPITAL, RESERVES AND SURPLUS INVESTMENTS</v>
      </c>
      <c r="B2" s="858"/>
      <c r="C2" s="858"/>
      <c r="D2" s="858"/>
      <c r="E2" s="858"/>
      <c r="F2" s="858"/>
      <c r="G2" s="858"/>
      <c r="H2" s="858"/>
      <c r="I2" s="858"/>
      <c r="J2" s="858"/>
    </row>
    <row r="3" spans="1:10" ht="12.75" customHeight="1" x14ac:dyDescent="0.2">
      <c r="A3" s="858" t="str">
        <f>Cash!A3</f>
        <v>AS OF DATE</v>
      </c>
      <c r="B3" s="858"/>
      <c r="C3" s="858"/>
      <c r="D3" s="858"/>
      <c r="E3" s="858"/>
      <c r="F3" s="858"/>
      <c r="G3" s="858"/>
      <c r="H3" s="858"/>
      <c r="I3" s="858"/>
      <c r="J3" s="858"/>
    </row>
    <row r="4" spans="1:10" ht="12.75" customHeight="1" thickBot="1" x14ac:dyDescent="0.25"/>
    <row r="5" spans="1:10" s="123" customFormat="1" ht="12.75" customHeight="1" x14ac:dyDescent="0.25">
      <c r="A5" s="937" t="s">
        <v>100</v>
      </c>
      <c r="B5" s="938"/>
      <c r="C5" s="938"/>
      <c r="D5" s="939" t="s">
        <v>145</v>
      </c>
      <c r="E5" s="939"/>
      <c r="F5" s="939"/>
      <c r="G5" s="938" t="s">
        <v>377</v>
      </c>
      <c r="H5" s="875" t="s">
        <v>378</v>
      </c>
      <c r="I5" s="875" t="s">
        <v>103</v>
      </c>
      <c r="J5" s="887" t="s">
        <v>64</v>
      </c>
    </row>
    <row r="6" spans="1:10" s="123" customFormat="1" ht="12.75" customHeight="1" x14ac:dyDescent="0.25">
      <c r="A6" s="892"/>
      <c r="B6" s="893"/>
      <c r="C6" s="893"/>
      <c r="D6" s="936"/>
      <c r="E6" s="936"/>
      <c r="F6" s="936"/>
      <c r="G6" s="893"/>
      <c r="H6" s="876"/>
      <c r="I6" s="876"/>
      <c r="J6" s="888"/>
    </row>
    <row r="7" spans="1:10" s="123" customFormat="1" ht="12.75" customHeight="1" x14ac:dyDescent="0.25">
      <c r="A7" s="892"/>
      <c r="B7" s="893"/>
      <c r="C7" s="893"/>
      <c r="D7" s="936" t="s">
        <v>150</v>
      </c>
      <c r="E7" s="936" t="s">
        <v>151</v>
      </c>
      <c r="F7" s="936" t="s">
        <v>105</v>
      </c>
      <c r="G7" s="893"/>
      <c r="H7" s="876"/>
      <c r="I7" s="876"/>
      <c r="J7" s="888"/>
    </row>
    <row r="8" spans="1:10" s="123" customFormat="1" ht="12.75" customHeight="1" x14ac:dyDescent="0.25">
      <c r="A8" s="892"/>
      <c r="B8" s="893"/>
      <c r="C8" s="893"/>
      <c r="D8" s="936"/>
      <c r="E8" s="936"/>
      <c r="F8" s="936"/>
      <c r="G8" s="893"/>
      <c r="H8" s="877"/>
      <c r="I8" s="877"/>
      <c r="J8" s="889"/>
    </row>
    <row r="9" spans="1:10" s="189" customFormat="1" ht="12.75" customHeight="1" thickBot="1" x14ac:dyDescent="0.25">
      <c r="A9" s="934"/>
      <c r="B9" s="935"/>
      <c r="C9" s="935"/>
      <c r="D9" s="187"/>
      <c r="E9" s="187"/>
      <c r="F9" s="187"/>
      <c r="G9" s="305"/>
      <c r="H9" s="305"/>
      <c r="I9" s="540"/>
      <c r="J9" s="306"/>
    </row>
    <row r="10" spans="1:10" ht="12.75" customHeight="1" x14ac:dyDescent="0.2">
      <c r="A10" s="190"/>
      <c r="B10" s="29"/>
      <c r="C10" s="29"/>
      <c r="D10" s="29"/>
      <c r="E10" s="29"/>
      <c r="F10" s="29"/>
      <c r="G10" s="29"/>
      <c r="H10" s="29"/>
      <c r="I10" s="530"/>
      <c r="J10" s="100"/>
    </row>
    <row r="11" spans="1:10" s="195" customFormat="1" ht="12.75" customHeight="1" x14ac:dyDescent="0.25">
      <c r="A11" s="146" t="s">
        <v>108</v>
      </c>
      <c r="B11" s="191" t="s">
        <v>154</v>
      </c>
      <c r="C11" s="192"/>
      <c r="D11" s="192"/>
      <c r="E11" s="193"/>
      <c r="F11" s="192"/>
      <c r="G11" s="192"/>
      <c r="H11" s="192"/>
      <c r="I11" s="531"/>
      <c r="J11" s="194"/>
    </row>
    <row r="12" spans="1:10" ht="12.75" customHeight="1" x14ac:dyDescent="0.2">
      <c r="A12" s="196"/>
      <c r="B12" s="151">
        <v>1</v>
      </c>
      <c r="C12" s="104"/>
      <c r="D12" s="104"/>
      <c r="E12" s="104"/>
      <c r="F12" s="104"/>
      <c r="G12" s="104"/>
      <c r="H12" s="104"/>
      <c r="I12" s="532"/>
      <c r="J12" s="42"/>
    </row>
    <row r="13" spans="1:10" ht="12.75" customHeight="1" x14ac:dyDescent="0.2">
      <c r="A13" s="196"/>
      <c r="B13" s="151">
        <v>2</v>
      </c>
      <c r="C13" s="105"/>
      <c r="D13" s="105"/>
      <c r="E13" s="105"/>
      <c r="F13" s="105"/>
      <c r="G13" s="105"/>
      <c r="H13" s="105"/>
      <c r="I13" s="533"/>
      <c r="J13" s="47"/>
    </row>
    <row r="14" spans="1:10" ht="12.75" customHeight="1" thickBot="1" x14ac:dyDescent="0.25">
      <c r="A14" s="196"/>
      <c r="B14" s="151">
        <v>3</v>
      </c>
      <c r="C14" s="105"/>
      <c r="D14" s="197"/>
      <c r="E14" s="197"/>
      <c r="F14" s="197"/>
      <c r="G14" s="163"/>
      <c r="H14" s="163"/>
      <c r="I14" s="534"/>
      <c r="J14" s="198"/>
    </row>
    <row r="15" spans="1:10" s="4" customFormat="1" ht="12.75" customHeight="1" thickBot="1" x14ac:dyDescent="0.25">
      <c r="A15" s="199"/>
      <c r="B15" s="35" t="s">
        <v>155</v>
      </c>
      <c r="C15" s="111"/>
      <c r="D15" s="200"/>
      <c r="E15" s="200"/>
      <c r="F15" s="200"/>
      <c r="G15" s="201">
        <f>SUM(G12:G14)</f>
        <v>0</v>
      </c>
      <c r="H15" s="201">
        <f>SUM(H12:H14)</f>
        <v>0</v>
      </c>
      <c r="I15" s="535"/>
      <c r="J15" s="202"/>
    </row>
    <row r="16" spans="1:10" ht="12.75" customHeight="1" x14ac:dyDescent="0.2">
      <c r="A16" s="127"/>
      <c r="B16" s="36"/>
      <c r="C16" s="203"/>
      <c r="D16" s="204"/>
      <c r="E16" s="204"/>
      <c r="F16" s="204"/>
      <c r="G16" s="56"/>
      <c r="H16" s="56"/>
      <c r="I16" s="536"/>
      <c r="J16" s="205"/>
    </row>
    <row r="17" spans="1:10" ht="12.75" customHeight="1" x14ac:dyDescent="0.2">
      <c r="A17" s="127"/>
      <c r="B17" s="36"/>
      <c r="C17" s="203"/>
      <c r="D17" s="204"/>
      <c r="E17" s="204"/>
      <c r="F17" s="204"/>
      <c r="G17" s="58"/>
      <c r="H17" s="58"/>
      <c r="I17" s="537"/>
      <c r="J17" s="208"/>
    </row>
    <row r="18" spans="1:10" s="195" customFormat="1" ht="12.75" customHeight="1" x14ac:dyDescent="0.25">
      <c r="A18" s="146" t="s">
        <v>110</v>
      </c>
      <c r="B18" s="191" t="s">
        <v>156</v>
      </c>
      <c r="C18" s="192"/>
      <c r="D18" s="209"/>
      <c r="E18" s="209"/>
      <c r="F18" s="209"/>
      <c r="G18" s="210"/>
      <c r="H18" s="210"/>
      <c r="I18" s="538"/>
      <c r="J18" s="212"/>
    </row>
    <row r="19" spans="1:10" ht="12.75" customHeight="1" x14ac:dyDescent="0.2">
      <c r="A19" s="196"/>
      <c r="B19" s="151">
        <v>1</v>
      </c>
      <c r="C19" s="104"/>
      <c r="D19" s="104"/>
      <c r="E19" s="104"/>
      <c r="F19" s="104"/>
      <c r="G19" s="104"/>
      <c r="H19" s="104"/>
      <c r="I19" s="532"/>
      <c r="J19" s="42"/>
    </row>
    <row r="20" spans="1:10" ht="12.75" customHeight="1" x14ac:dyDescent="0.2">
      <c r="A20" s="196"/>
      <c r="B20" s="151">
        <v>2</v>
      </c>
      <c r="C20" s="105"/>
      <c r="D20" s="105"/>
      <c r="E20" s="105"/>
      <c r="F20" s="105"/>
      <c r="G20" s="105"/>
      <c r="H20" s="105"/>
      <c r="I20" s="533"/>
      <c r="J20" s="47"/>
    </row>
    <row r="21" spans="1:10" ht="12.75" customHeight="1" thickBot="1" x14ac:dyDescent="0.25">
      <c r="A21" s="196"/>
      <c r="B21" s="151">
        <v>3</v>
      </c>
      <c r="C21" s="105"/>
      <c r="D21" s="197"/>
      <c r="E21" s="197"/>
      <c r="F21" s="197"/>
      <c r="G21" s="163"/>
      <c r="H21" s="163"/>
      <c r="I21" s="534"/>
      <c r="J21" s="198"/>
    </row>
    <row r="22" spans="1:10" s="4" customFormat="1" ht="12.75" customHeight="1" thickBot="1" x14ac:dyDescent="0.25">
      <c r="A22" s="127"/>
      <c r="B22" s="35" t="s">
        <v>157</v>
      </c>
      <c r="C22" s="35"/>
      <c r="D22" s="213"/>
      <c r="E22" s="213"/>
      <c r="F22" s="213"/>
      <c r="G22" s="201">
        <f>SUM(G19:G21)</f>
        <v>0</v>
      </c>
      <c r="H22" s="201">
        <f>SUM(H19:H21)</f>
        <v>0</v>
      </c>
      <c r="I22" s="535"/>
      <c r="J22" s="202"/>
    </row>
    <row r="23" spans="1:10" ht="12.75" customHeight="1" x14ac:dyDescent="0.2">
      <c r="A23" s="127"/>
      <c r="B23" s="36"/>
      <c r="C23" s="203"/>
      <c r="D23" s="204"/>
      <c r="E23" s="204"/>
      <c r="F23" s="204"/>
      <c r="G23" s="58"/>
      <c r="H23" s="58"/>
      <c r="I23" s="537"/>
      <c r="J23" s="208"/>
    </row>
    <row r="24" spans="1:10" s="86" customFormat="1" ht="12.75" customHeight="1" x14ac:dyDescent="0.2">
      <c r="A24" s="146" t="s">
        <v>158</v>
      </c>
      <c r="B24" s="214" t="s">
        <v>159</v>
      </c>
      <c r="C24" s="215"/>
      <c r="D24" s="151"/>
      <c r="E24" s="151"/>
      <c r="F24" s="151"/>
      <c r="G24" s="206"/>
      <c r="H24" s="206"/>
      <c r="I24" s="539"/>
      <c r="J24" s="208"/>
    </row>
    <row r="25" spans="1:10" s="86" customFormat="1" ht="12.75" customHeight="1" x14ac:dyDescent="0.2">
      <c r="A25" s="196"/>
      <c r="B25" s="151">
        <v>1</v>
      </c>
      <c r="C25" s="104"/>
      <c r="D25" s="104"/>
      <c r="E25" s="104"/>
      <c r="F25" s="104"/>
      <c r="G25" s="104"/>
      <c r="H25" s="104"/>
      <c r="I25" s="532"/>
      <c r="J25" s="42"/>
    </row>
    <row r="26" spans="1:10" s="86" customFormat="1" ht="12.75" customHeight="1" x14ac:dyDescent="0.2">
      <c r="A26" s="196"/>
      <c r="B26" s="151">
        <v>2</v>
      </c>
      <c r="C26" s="105"/>
      <c r="D26" s="105"/>
      <c r="E26" s="105"/>
      <c r="F26" s="105"/>
      <c r="G26" s="105"/>
      <c r="H26" s="105"/>
      <c r="I26" s="533"/>
      <c r="J26" s="47"/>
    </row>
    <row r="27" spans="1:10" s="86" customFormat="1" ht="12.75" customHeight="1" thickBot="1" x14ac:dyDescent="0.25">
      <c r="A27" s="196"/>
      <c r="B27" s="151">
        <v>3</v>
      </c>
      <c r="C27" s="105"/>
      <c r="D27" s="197"/>
      <c r="E27" s="197"/>
      <c r="F27" s="197"/>
      <c r="G27" s="163"/>
      <c r="H27" s="163"/>
      <c r="I27" s="534"/>
      <c r="J27" s="198"/>
    </row>
    <row r="28" spans="1:10" s="220" customFormat="1" ht="12.75" customHeight="1" thickBot="1" x14ac:dyDescent="0.25">
      <c r="A28" s="216"/>
      <c r="B28" s="217" t="s">
        <v>160</v>
      </c>
      <c r="C28" s="218"/>
      <c r="D28" s="219"/>
      <c r="E28" s="219"/>
      <c r="F28" s="219"/>
      <c r="G28" s="201">
        <f>SUM(G25:G27)</f>
        <v>0</v>
      </c>
      <c r="H28" s="201">
        <f>SUM(H25:H27)</f>
        <v>0</v>
      </c>
      <c r="I28" s="535"/>
      <c r="J28" s="202"/>
    </row>
    <row r="29" spans="1:10" s="86" customFormat="1" ht="12.75" customHeight="1" x14ac:dyDescent="0.2">
      <c r="A29" s="39"/>
      <c r="B29" s="151"/>
      <c r="C29" s="34"/>
      <c r="D29" s="151"/>
      <c r="E29" s="151"/>
      <c r="F29" s="151"/>
      <c r="G29" s="206"/>
      <c r="H29" s="206"/>
      <c r="I29" s="539"/>
      <c r="J29" s="208"/>
    </row>
    <row r="30" spans="1:10" s="86" customFormat="1" ht="12.75" customHeight="1" x14ac:dyDescent="0.2">
      <c r="A30" s="146" t="s">
        <v>161</v>
      </c>
      <c r="B30" s="214" t="s">
        <v>162</v>
      </c>
      <c r="C30" s="215"/>
      <c r="D30" s="151"/>
      <c r="E30" s="151"/>
      <c r="F30" s="151"/>
      <c r="G30" s="206"/>
      <c r="H30" s="206"/>
      <c r="I30" s="539"/>
      <c r="J30" s="208"/>
    </row>
    <row r="31" spans="1:10" s="86" customFormat="1" ht="12.75" customHeight="1" x14ac:dyDescent="0.2">
      <c r="A31" s="196"/>
      <c r="B31" s="151">
        <v>1</v>
      </c>
      <c r="C31" s="104"/>
      <c r="D31" s="104"/>
      <c r="E31" s="104"/>
      <c r="F31" s="104"/>
      <c r="G31" s="104"/>
      <c r="H31" s="104"/>
      <c r="I31" s="532"/>
      <c r="J31" s="42"/>
    </row>
    <row r="32" spans="1:10" s="86" customFormat="1" ht="12.75" customHeight="1" x14ac:dyDescent="0.2">
      <c r="A32" s="196"/>
      <c r="B32" s="151">
        <v>2</v>
      </c>
      <c r="C32" s="105"/>
      <c r="D32" s="105"/>
      <c r="E32" s="105"/>
      <c r="F32" s="105"/>
      <c r="G32" s="105"/>
      <c r="H32" s="105"/>
      <c r="I32" s="533"/>
      <c r="J32" s="47"/>
    </row>
    <row r="33" spans="1:11" s="86" customFormat="1" ht="12.75" customHeight="1" thickBot="1" x14ac:dyDescent="0.25">
      <c r="A33" s="196"/>
      <c r="B33" s="151">
        <v>3</v>
      </c>
      <c r="C33" s="105"/>
      <c r="D33" s="197"/>
      <c r="E33" s="197"/>
      <c r="F33" s="197"/>
      <c r="G33" s="163"/>
      <c r="H33" s="163"/>
      <c r="I33" s="534"/>
      <c r="J33" s="198"/>
    </row>
    <row r="34" spans="1:11" s="20" customFormat="1" ht="12.75" customHeight="1" thickBot="1" x14ac:dyDescent="0.25">
      <c r="A34" s="221"/>
      <c r="B34" s="222" t="s">
        <v>163</v>
      </c>
      <c r="C34" s="223"/>
      <c r="D34" s="224"/>
      <c r="E34" s="224"/>
      <c r="F34" s="224"/>
      <c r="G34" s="201">
        <f>SUM(G31:G33)</f>
        <v>0</v>
      </c>
      <c r="H34" s="201">
        <f>SUM(H31:H33)</f>
        <v>0</v>
      </c>
      <c r="I34" s="535"/>
      <c r="J34" s="202"/>
    </row>
    <row r="35" spans="1:11" ht="12.75" customHeight="1" x14ac:dyDescent="0.2">
      <c r="A35" s="77"/>
      <c r="B35" s="77"/>
      <c r="C35" s="77"/>
      <c r="D35" s="77"/>
      <c r="E35" s="77"/>
      <c r="F35" s="77"/>
      <c r="G35" s="79"/>
      <c r="H35" s="79"/>
      <c r="I35" s="79"/>
      <c r="J35" s="77"/>
      <c r="K35" s="120"/>
    </row>
  </sheetData>
  <mergeCells count="13">
    <mergeCell ref="A1:J1"/>
    <mergeCell ref="A2:J2"/>
    <mergeCell ref="A3:J3"/>
    <mergeCell ref="A9:C9"/>
    <mergeCell ref="J5:J8"/>
    <mergeCell ref="I5:I8"/>
    <mergeCell ref="D7:D8"/>
    <mergeCell ref="E7:E8"/>
    <mergeCell ref="F7:F8"/>
    <mergeCell ref="A5:C8"/>
    <mergeCell ref="D5:F6"/>
    <mergeCell ref="G5:G8"/>
    <mergeCell ref="H5:H8"/>
  </mergeCells>
  <pageMargins left="0.5" right="0.5" top="1" bottom="0.5" header="0.2" footer="0.1"/>
  <pageSetup paperSize="5" scale="64" fitToHeight="0" orientation="landscape" r:id="rId1"/>
  <headerFooter>
    <oddFooter>&amp;R&amp;"Arial,Bold"&amp;10Page 28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  <pageSetUpPr fitToPage="1"/>
  </sheetPr>
  <dimension ref="A1:J80"/>
  <sheetViews>
    <sheetView showGridLines="0" zoomScale="85" zoomScaleNormal="85" zoomScaleSheetLayoutView="80" zoomScalePageLayoutView="40" workbookViewId="0">
      <selection activeCell="G23" sqref="G23"/>
    </sheetView>
  </sheetViews>
  <sheetFormatPr defaultRowHeight="12.75" customHeight="1" x14ac:dyDescent="0.2"/>
  <cols>
    <col min="1" max="1" width="2.28515625" style="86" customWidth="1"/>
    <col min="2" max="3" width="2.42578125" style="28" customWidth="1"/>
    <col min="4" max="4" width="58.7109375" style="28" customWidth="1"/>
    <col min="5" max="5" width="13.85546875" style="28" customWidth="1"/>
    <col min="6" max="8" width="16.140625" style="277" customWidth="1"/>
    <col min="9" max="9" width="17.28515625" style="88" customWidth="1"/>
    <col min="10" max="12" width="9.140625" style="28" customWidth="1"/>
    <col min="13" max="13" width="11.5703125" style="28" bestFit="1" customWidth="1"/>
    <col min="14" max="253" width="9.140625" style="28"/>
    <col min="254" max="254" width="2.28515625" style="28" customWidth="1"/>
    <col min="255" max="256" width="2.42578125" style="28" customWidth="1"/>
    <col min="257" max="257" width="58.7109375" style="28" customWidth="1"/>
    <col min="258" max="258" width="13.85546875" style="28" customWidth="1"/>
    <col min="259" max="259" width="16.140625" style="28" customWidth="1"/>
    <col min="260" max="261" width="20.7109375" style="28" customWidth="1"/>
    <col min="262" max="265" width="17.28515625" style="28" customWidth="1"/>
    <col min="266" max="268" width="9.140625" style="28"/>
    <col min="269" max="269" width="11.5703125" style="28" bestFit="1" customWidth="1"/>
    <col min="270" max="509" width="9.140625" style="28"/>
    <col min="510" max="510" width="2.28515625" style="28" customWidth="1"/>
    <col min="511" max="512" width="2.42578125" style="28" customWidth="1"/>
    <col min="513" max="513" width="58.7109375" style="28" customWidth="1"/>
    <col min="514" max="514" width="13.85546875" style="28" customWidth="1"/>
    <col min="515" max="515" width="16.140625" style="28" customWidth="1"/>
    <col min="516" max="517" width="20.7109375" style="28" customWidth="1"/>
    <col min="518" max="521" width="17.28515625" style="28" customWidth="1"/>
    <col min="522" max="524" width="9.140625" style="28"/>
    <col min="525" max="525" width="11.5703125" style="28" bestFit="1" customWidth="1"/>
    <col min="526" max="765" width="9.140625" style="28"/>
    <col min="766" max="766" width="2.28515625" style="28" customWidth="1"/>
    <col min="767" max="768" width="2.42578125" style="28" customWidth="1"/>
    <col min="769" max="769" width="58.7109375" style="28" customWidth="1"/>
    <col min="770" max="770" width="13.85546875" style="28" customWidth="1"/>
    <col min="771" max="771" width="16.140625" style="28" customWidth="1"/>
    <col min="772" max="773" width="20.7109375" style="28" customWidth="1"/>
    <col min="774" max="777" width="17.28515625" style="28" customWidth="1"/>
    <col min="778" max="780" width="9.140625" style="28"/>
    <col min="781" max="781" width="11.5703125" style="28" bestFit="1" customWidth="1"/>
    <col min="782" max="1021" width="9.140625" style="28"/>
    <col min="1022" max="1022" width="2.28515625" style="28" customWidth="1"/>
    <col min="1023" max="1024" width="2.42578125" style="28" customWidth="1"/>
    <col min="1025" max="1025" width="58.7109375" style="28" customWidth="1"/>
    <col min="1026" max="1026" width="13.85546875" style="28" customWidth="1"/>
    <col min="1027" max="1027" width="16.140625" style="28" customWidth="1"/>
    <col min="1028" max="1029" width="20.7109375" style="28" customWidth="1"/>
    <col min="1030" max="1033" width="17.28515625" style="28" customWidth="1"/>
    <col min="1034" max="1036" width="9.140625" style="28"/>
    <col min="1037" max="1037" width="11.5703125" style="28" bestFit="1" customWidth="1"/>
    <col min="1038" max="1277" width="9.140625" style="28"/>
    <col min="1278" max="1278" width="2.28515625" style="28" customWidth="1"/>
    <col min="1279" max="1280" width="2.42578125" style="28" customWidth="1"/>
    <col min="1281" max="1281" width="58.7109375" style="28" customWidth="1"/>
    <col min="1282" max="1282" width="13.85546875" style="28" customWidth="1"/>
    <col min="1283" max="1283" width="16.140625" style="28" customWidth="1"/>
    <col min="1284" max="1285" width="20.7109375" style="28" customWidth="1"/>
    <col min="1286" max="1289" width="17.28515625" style="28" customWidth="1"/>
    <col min="1290" max="1292" width="9.140625" style="28"/>
    <col min="1293" max="1293" width="11.5703125" style="28" bestFit="1" customWidth="1"/>
    <col min="1294" max="1533" width="9.140625" style="28"/>
    <col min="1534" max="1534" width="2.28515625" style="28" customWidth="1"/>
    <col min="1535" max="1536" width="2.42578125" style="28" customWidth="1"/>
    <col min="1537" max="1537" width="58.7109375" style="28" customWidth="1"/>
    <col min="1538" max="1538" width="13.85546875" style="28" customWidth="1"/>
    <col min="1539" max="1539" width="16.140625" style="28" customWidth="1"/>
    <col min="1540" max="1541" width="20.7109375" style="28" customWidth="1"/>
    <col min="1542" max="1545" width="17.28515625" style="28" customWidth="1"/>
    <col min="1546" max="1548" width="9.140625" style="28"/>
    <col min="1549" max="1549" width="11.5703125" style="28" bestFit="1" customWidth="1"/>
    <col min="1550" max="1789" width="9.140625" style="28"/>
    <col min="1790" max="1790" width="2.28515625" style="28" customWidth="1"/>
    <col min="1791" max="1792" width="2.42578125" style="28" customWidth="1"/>
    <col min="1793" max="1793" width="58.7109375" style="28" customWidth="1"/>
    <col min="1794" max="1794" width="13.85546875" style="28" customWidth="1"/>
    <col min="1795" max="1795" width="16.140625" style="28" customWidth="1"/>
    <col min="1796" max="1797" width="20.7109375" style="28" customWidth="1"/>
    <col min="1798" max="1801" width="17.28515625" style="28" customWidth="1"/>
    <col min="1802" max="1804" width="9.140625" style="28"/>
    <col min="1805" max="1805" width="11.5703125" style="28" bestFit="1" customWidth="1"/>
    <col min="1806" max="2045" width="9.140625" style="28"/>
    <col min="2046" max="2046" width="2.28515625" style="28" customWidth="1"/>
    <col min="2047" max="2048" width="2.42578125" style="28" customWidth="1"/>
    <col min="2049" max="2049" width="58.7109375" style="28" customWidth="1"/>
    <col min="2050" max="2050" width="13.85546875" style="28" customWidth="1"/>
    <col min="2051" max="2051" width="16.140625" style="28" customWidth="1"/>
    <col min="2052" max="2053" width="20.7109375" style="28" customWidth="1"/>
    <col min="2054" max="2057" width="17.28515625" style="28" customWidth="1"/>
    <col min="2058" max="2060" width="9.140625" style="28"/>
    <col min="2061" max="2061" width="11.5703125" style="28" bestFit="1" customWidth="1"/>
    <col min="2062" max="2301" width="9.140625" style="28"/>
    <col min="2302" max="2302" width="2.28515625" style="28" customWidth="1"/>
    <col min="2303" max="2304" width="2.42578125" style="28" customWidth="1"/>
    <col min="2305" max="2305" width="58.7109375" style="28" customWidth="1"/>
    <col min="2306" max="2306" width="13.85546875" style="28" customWidth="1"/>
    <col min="2307" max="2307" width="16.140625" style="28" customWidth="1"/>
    <col min="2308" max="2309" width="20.7109375" style="28" customWidth="1"/>
    <col min="2310" max="2313" width="17.28515625" style="28" customWidth="1"/>
    <col min="2314" max="2316" width="9.140625" style="28"/>
    <col min="2317" max="2317" width="11.5703125" style="28" bestFit="1" customWidth="1"/>
    <col min="2318" max="2557" width="9.140625" style="28"/>
    <col min="2558" max="2558" width="2.28515625" style="28" customWidth="1"/>
    <col min="2559" max="2560" width="2.42578125" style="28" customWidth="1"/>
    <col min="2561" max="2561" width="58.7109375" style="28" customWidth="1"/>
    <col min="2562" max="2562" width="13.85546875" style="28" customWidth="1"/>
    <col min="2563" max="2563" width="16.140625" style="28" customWidth="1"/>
    <col min="2564" max="2565" width="20.7109375" style="28" customWidth="1"/>
    <col min="2566" max="2569" width="17.28515625" style="28" customWidth="1"/>
    <col min="2570" max="2572" width="9.140625" style="28"/>
    <col min="2573" max="2573" width="11.5703125" style="28" bestFit="1" customWidth="1"/>
    <col min="2574" max="2813" width="9.140625" style="28"/>
    <col min="2814" max="2814" width="2.28515625" style="28" customWidth="1"/>
    <col min="2815" max="2816" width="2.42578125" style="28" customWidth="1"/>
    <col min="2817" max="2817" width="58.7109375" style="28" customWidth="1"/>
    <col min="2818" max="2818" width="13.85546875" style="28" customWidth="1"/>
    <col min="2819" max="2819" width="16.140625" style="28" customWidth="1"/>
    <col min="2820" max="2821" width="20.7109375" style="28" customWidth="1"/>
    <col min="2822" max="2825" width="17.28515625" style="28" customWidth="1"/>
    <col min="2826" max="2828" width="9.140625" style="28"/>
    <col min="2829" max="2829" width="11.5703125" style="28" bestFit="1" customWidth="1"/>
    <col min="2830" max="3069" width="9.140625" style="28"/>
    <col min="3070" max="3070" width="2.28515625" style="28" customWidth="1"/>
    <col min="3071" max="3072" width="2.42578125" style="28" customWidth="1"/>
    <col min="3073" max="3073" width="58.7109375" style="28" customWidth="1"/>
    <col min="3074" max="3074" width="13.85546875" style="28" customWidth="1"/>
    <col min="3075" max="3075" width="16.140625" style="28" customWidth="1"/>
    <col min="3076" max="3077" width="20.7109375" style="28" customWidth="1"/>
    <col min="3078" max="3081" width="17.28515625" style="28" customWidth="1"/>
    <col min="3082" max="3084" width="9.140625" style="28"/>
    <col min="3085" max="3085" width="11.5703125" style="28" bestFit="1" customWidth="1"/>
    <col min="3086" max="3325" width="9.140625" style="28"/>
    <col min="3326" max="3326" width="2.28515625" style="28" customWidth="1"/>
    <col min="3327" max="3328" width="2.42578125" style="28" customWidth="1"/>
    <col min="3329" max="3329" width="58.7109375" style="28" customWidth="1"/>
    <col min="3330" max="3330" width="13.85546875" style="28" customWidth="1"/>
    <col min="3331" max="3331" width="16.140625" style="28" customWidth="1"/>
    <col min="3332" max="3333" width="20.7109375" style="28" customWidth="1"/>
    <col min="3334" max="3337" width="17.28515625" style="28" customWidth="1"/>
    <col min="3338" max="3340" width="9.140625" style="28"/>
    <col min="3341" max="3341" width="11.5703125" style="28" bestFit="1" customWidth="1"/>
    <col min="3342" max="3581" width="9.140625" style="28"/>
    <col min="3582" max="3582" width="2.28515625" style="28" customWidth="1"/>
    <col min="3583" max="3584" width="2.42578125" style="28" customWidth="1"/>
    <col min="3585" max="3585" width="58.7109375" style="28" customWidth="1"/>
    <col min="3586" max="3586" width="13.85546875" style="28" customWidth="1"/>
    <col min="3587" max="3587" width="16.140625" style="28" customWidth="1"/>
    <col min="3588" max="3589" width="20.7109375" style="28" customWidth="1"/>
    <col min="3590" max="3593" width="17.28515625" style="28" customWidth="1"/>
    <col min="3594" max="3596" width="9.140625" style="28"/>
    <col min="3597" max="3597" width="11.5703125" style="28" bestFit="1" customWidth="1"/>
    <col min="3598" max="3837" width="9.140625" style="28"/>
    <col min="3838" max="3838" width="2.28515625" style="28" customWidth="1"/>
    <col min="3839" max="3840" width="2.42578125" style="28" customWidth="1"/>
    <col min="3841" max="3841" width="58.7109375" style="28" customWidth="1"/>
    <col min="3842" max="3842" width="13.85546875" style="28" customWidth="1"/>
    <col min="3843" max="3843" width="16.140625" style="28" customWidth="1"/>
    <col min="3844" max="3845" width="20.7109375" style="28" customWidth="1"/>
    <col min="3846" max="3849" width="17.28515625" style="28" customWidth="1"/>
    <col min="3850" max="3852" width="9.140625" style="28"/>
    <col min="3853" max="3853" width="11.5703125" style="28" bestFit="1" customWidth="1"/>
    <col min="3854" max="4093" width="9.140625" style="28"/>
    <col min="4094" max="4094" width="2.28515625" style="28" customWidth="1"/>
    <col min="4095" max="4096" width="2.42578125" style="28" customWidth="1"/>
    <col min="4097" max="4097" width="58.7109375" style="28" customWidth="1"/>
    <col min="4098" max="4098" width="13.85546875" style="28" customWidth="1"/>
    <col min="4099" max="4099" width="16.140625" style="28" customWidth="1"/>
    <col min="4100" max="4101" width="20.7109375" style="28" customWidth="1"/>
    <col min="4102" max="4105" width="17.28515625" style="28" customWidth="1"/>
    <col min="4106" max="4108" width="9.140625" style="28"/>
    <col min="4109" max="4109" width="11.5703125" style="28" bestFit="1" customWidth="1"/>
    <col min="4110" max="4349" width="9.140625" style="28"/>
    <col min="4350" max="4350" width="2.28515625" style="28" customWidth="1"/>
    <col min="4351" max="4352" width="2.42578125" style="28" customWidth="1"/>
    <col min="4353" max="4353" width="58.7109375" style="28" customWidth="1"/>
    <col min="4354" max="4354" width="13.85546875" style="28" customWidth="1"/>
    <col min="4355" max="4355" width="16.140625" style="28" customWidth="1"/>
    <col min="4356" max="4357" width="20.7109375" style="28" customWidth="1"/>
    <col min="4358" max="4361" width="17.28515625" style="28" customWidth="1"/>
    <col min="4362" max="4364" width="9.140625" style="28"/>
    <col min="4365" max="4365" width="11.5703125" style="28" bestFit="1" customWidth="1"/>
    <col min="4366" max="4605" width="9.140625" style="28"/>
    <col min="4606" max="4606" width="2.28515625" style="28" customWidth="1"/>
    <col min="4607" max="4608" width="2.42578125" style="28" customWidth="1"/>
    <col min="4609" max="4609" width="58.7109375" style="28" customWidth="1"/>
    <col min="4610" max="4610" width="13.85546875" style="28" customWidth="1"/>
    <col min="4611" max="4611" width="16.140625" style="28" customWidth="1"/>
    <col min="4612" max="4613" width="20.7109375" style="28" customWidth="1"/>
    <col min="4614" max="4617" width="17.28515625" style="28" customWidth="1"/>
    <col min="4618" max="4620" width="9.140625" style="28"/>
    <col min="4621" max="4621" width="11.5703125" style="28" bestFit="1" customWidth="1"/>
    <col min="4622" max="4861" width="9.140625" style="28"/>
    <col min="4862" max="4862" width="2.28515625" style="28" customWidth="1"/>
    <col min="4863" max="4864" width="2.42578125" style="28" customWidth="1"/>
    <col min="4865" max="4865" width="58.7109375" style="28" customWidth="1"/>
    <col min="4866" max="4866" width="13.85546875" style="28" customWidth="1"/>
    <col min="4867" max="4867" width="16.140625" style="28" customWidth="1"/>
    <col min="4868" max="4869" width="20.7109375" style="28" customWidth="1"/>
    <col min="4870" max="4873" width="17.28515625" style="28" customWidth="1"/>
    <col min="4874" max="4876" width="9.140625" style="28"/>
    <col min="4877" max="4877" width="11.5703125" style="28" bestFit="1" customWidth="1"/>
    <col min="4878" max="5117" width="9.140625" style="28"/>
    <col min="5118" max="5118" width="2.28515625" style="28" customWidth="1"/>
    <col min="5119" max="5120" width="2.42578125" style="28" customWidth="1"/>
    <col min="5121" max="5121" width="58.7109375" style="28" customWidth="1"/>
    <col min="5122" max="5122" width="13.85546875" style="28" customWidth="1"/>
    <col min="5123" max="5123" width="16.140625" style="28" customWidth="1"/>
    <col min="5124" max="5125" width="20.7109375" style="28" customWidth="1"/>
    <col min="5126" max="5129" width="17.28515625" style="28" customWidth="1"/>
    <col min="5130" max="5132" width="9.140625" style="28"/>
    <col min="5133" max="5133" width="11.5703125" style="28" bestFit="1" customWidth="1"/>
    <col min="5134" max="5373" width="9.140625" style="28"/>
    <col min="5374" max="5374" width="2.28515625" style="28" customWidth="1"/>
    <col min="5375" max="5376" width="2.42578125" style="28" customWidth="1"/>
    <col min="5377" max="5377" width="58.7109375" style="28" customWidth="1"/>
    <col min="5378" max="5378" width="13.85546875" style="28" customWidth="1"/>
    <col min="5379" max="5379" width="16.140625" style="28" customWidth="1"/>
    <col min="5380" max="5381" width="20.7109375" style="28" customWidth="1"/>
    <col min="5382" max="5385" width="17.28515625" style="28" customWidth="1"/>
    <col min="5386" max="5388" width="9.140625" style="28"/>
    <col min="5389" max="5389" width="11.5703125" style="28" bestFit="1" customWidth="1"/>
    <col min="5390" max="5629" width="9.140625" style="28"/>
    <col min="5630" max="5630" width="2.28515625" style="28" customWidth="1"/>
    <col min="5631" max="5632" width="2.42578125" style="28" customWidth="1"/>
    <col min="5633" max="5633" width="58.7109375" style="28" customWidth="1"/>
    <col min="5634" max="5634" width="13.85546875" style="28" customWidth="1"/>
    <col min="5635" max="5635" width="16.140625" style="28" customWidth="1"/>
    <col min="5636" max="5637" width="20.7109375" style="28" customWidth="1"/>
    <col min="5638" max="5641" width="17.28515625" style="28" customWidth="1"/>
    <col min="5642" max="5644" width="9.140625" style="28"/>
    <col min="5645" max="5645" width="11.5703125" style="28" bestFit="1" customWidth="1"/>
    <col min="5646" max="5885" width="9.140625" style="28"/>
    <col min="5886" max="5886" width="2.28515625" style="28" customWidth="1"/>
    <col min="5887" max="5888" width="2.42578125" style="28" customWidth="1"/>
    <col min="5889" max="5889" width="58.7109375" style="28" customWidth="1"/>
    <col min="5890" max="5890" width="13.85546875" style="28" customWidth="1"/>
    <col min="5891" max="5891" width="16.140625" style="28" customWidth="1"/>
    <col min="5892" max="5893" width="20.7109375" style="28" customWidth="1"/>
    <col min="5894" max="5897" width="17.28515625" style="28" customWidth="1"/>
    <col min="5898" max="5900" width="9.140625" style="28"/>
    <col min="5901" max="5901" width="11.5703125" style="28" bestFit="1" customWidth="1"/>
    <col min="5902" max="6141" width="9.140625" style="28"/>
    <col min="6142" max="6142" width="2.28515625" style="28" customWidth="1"/>
    <col min="6143" max="6144" width="2.42578125" style="28" customWidth="1"/>
    <col min="6145" max="6145" width="58.7109375" style="28" customWidth="1"/>
    <col min="6146" max="6146" width="13.85546875" style="28" customWidth="1"/>
    <col min="6147" max="6147" width="16.140625" style="28" customWidth="1"/>
    <col min="6148" max="6149" width="20.7109375" style="28" customWidth="1"/>
    <col min="6150" max="6153" width="17.28515625" style="28" customWidth="1"/>
    <col min="6154" max="6156" width="9.140625" style="28"/>
    <col min="6157" max="6157" width="11.5703125" style="28" bestFit="1" customWidth="1"/>
    <col min="6158" max="6397" width="9.140625" style="28"/>
    <col min="6398" max="6398" width="2.28515625" style="28" customWidth="1"/>
    <col min="6399" max="6400" width="2.42578125" style="28" customWidth="1"/>
    <col min="6401" max="6401" width="58.7109375" style="28" customWidth="1"/>
    <col min="6402" max="6402" width="13.85546875" style="28" customWidth="1"/>
    <col min="6403" max="6403" width="16.140625" style="28" customWidth="1"/>
    <col min="6404" max="6405" width="20.7109375" style="28" customWidth="1"/>
    <col min="6406" max="6409" width="17.28515625" style="28" customWidth="1"/>
    <col min="6410" max="6412" width="9.140625" style="28"/>
    <col min="6413" max="6413" width="11.5703125" style="28" bestFit="1" customWidth="1"/>
    <col min="6414" max="6653" width="9.140625" style="28"/>
    <col min="6654" max="6654" width="2.28515625" style="28" customWidth="1"/>
    <col min="6655" max="6656" width="2.42578125" style="28" customWidth="1"/>
    <col min="6657" max="6657" width="58.7109375" style="28" customWidth="1"/>
    <col min="6658" max="6658" width="13.85546875" style="28" customWidth="1"/>
    <col min="6659" max="6659" width="16.140625" style="28" customWidth="1"/>
    <col min="6660" max="6661" width="20.7109375" style="28" customWidth="1"/>
    <col min="6662" max="6665" width="17.28515625" style="28" customWidth="1"/>
    <col min="6666" max="6668" width="9.140625" style="28"/>
    <col min="6669" max="6669" width="11.5703125" style="28" bestFit="1" customWidth="1"/>
    <col min="6670" max="6909" width="9.140625" style="28"/>
    <col min="6910" max="6910" width="2.28515625" style="28" customWidth="1"/>
    <col min="6911" max="6912" width="2.42578125" style="28" customWidth="1"/>
    <col min="6913" max="6913" width="58.7109375" style="28" customWidth="1"/>
    <col min="6914" max="6914" width="13.85546875" style="28" customWidth="1"/>
    <col min="6915" max="6915" width="16.140625" style="28" customWidth="1"/>
    <col min="6916" max="6917" width="20.7109375" style="28" customWidth="1"/>
    <col min="6918" max="6921" width="17.28515625" style="28" customWidth="1"/>
    <col min="6922" max="6924" width="9.140625" style="28"/>
    <col min="6925" max="6925" width="11.5703125" style="28" bestFit="1" customWidth="1"/>
    <col min="6926" max="7165" width="9.140625" style="28"/>
    <col min="7166" max="7166" width="2.28515625" style="28" customWidth="1"/>
    <col min="7167" max="7168" width="2.42578125" style="28" customWidth="1"/>
    <col min="7169" max="7169" width="58.7109375" style="28" customWidth="1"/>
    <col min="7170" max="7170" width="13.85546875" style="28" customWidth="1"/>
    <col min="7171" max="7171" width="16.140625" style="28" customWidth="1"/>
    <col min="7172" max="7173" width="20.7109375" style="28" customWidth="1"/>
    <col min="7174" max="7177" width="17.28515625" style="28" customWidth="1"/>
    <col min="7178" max="7180" width="9.140625" style="28"/>
    <col min="7181" max="7181" width="11.5703125" style="28" bestFit="1" customWidth="1"/>
    <col min="7182" max="7421" width="9.140625" style="28"/>
    <col min="7422" max="7422" width="2.28515625" style="28" customWidth="1"/>
    <col min="7423" max="7424" width="2.42578125" style="28" customWidth="1"/>
    <col min="7425" max="7425" width="58.7109375" style="28" customWidth="1"/>
    <col min="7426" max="7426" width="13.85546875" style="28" customWidth="1"/>
    <col min="7427" max="7427" width="16.140625" style="28" customWidth="1"/>
    <col min="7428" max="7429" width="20.7109375" style="28" customWidth="1"/>
    <col min="7430" max="7433" width="17.28515625" style="28" customWidth="1"/>
    <col min="7434" max="7436" width="9.140625" style="28"/>
    <col min="7437" max="7437" width="11.5703125" style="28" bestFit="1" customWidth="1"/>
    <col min="7438" max="7677" width="9.140625" style="28"/>
    <col min="7678" max="7678" width="2.28515625" style="28" customWidth="1"/>
    <col min="7679" max="7680" width="2.42578125" style="28" customWidth="1"/>
    <col min="7681" max="7681" width="58.7109375" style="28" customWidth="1"/>
    <col min="7682" max="7682" width="13.85546875" style="28" customWidth="1"/>
    <col min="7683" max="7683" width="16.140625" style="28" customWidth="1"/>
    <col min="7684" max="7685" width="20.7109375" style="28" customWidth="1"/>
    <col min="7686" max="7689" width="17.28515625" style="28" customWidth="1"/>
    <col min="7690" max="7692" width="9.140625" style="28"/>
    <col min="7693" max="7693" width="11.5703125" style="28" bestFit="1" customWidth="1"/>
    <col min="7694" max="7933" width="9.140625" style="28"/>
    <col min="7934" max="7934" width="2.28515625" style="28" customWidth="1"/>
    <col min="7935" max="7936" width="2.42578125" style="28" customWidth="1"/>
    <col min="7937" max="7937" width="58.7109375" style="28" customWidth="1"/>
    <col min="7938" max="7938" width="13.85546875" style="28" customWidth="1"/>
    <col min="7939" max="7939" width="16.140625" style="28" customWidth="1"/>
    <col min="7940" max="7941" width="20.7109375" style="28" customWidth="1"/>
    <col min="7942" max="7945" width="17.28515625" style="28" customWidth="1"/>
    <col min="7946" max="7948" width="9.140625" style="28"/>
    <col min="7949" max="7949" width="11.5703125" style="28" bestFit="1" customWidth="1"/>
    <col min="7950" max="8189" width="9.140625" style="28"/>
    <col min="8190" max="8190" width="2.28515625" style="28" customWidth="1"/>
    <col min="8191" max="8192" width="2.42578125" style="28" customWidth="1"/>
    <col min="8193" max="8193" width="58.7109375" style="28" customWidth="1"/>
    <col min="8194" max="8194" width="13.85546875" style="28" customWidth="1"/>
    <col min="8195" max="8195" width="16.140625" style="28" customWidth="1"/>
    <col min="8196" max="8197" width="20.7109375" style="28" customWidth="1"/>
    <col min="8198" max="8201" width="17.28515625" style="28" customWidth="1"/>
    <col min="8202" max="8204" width="9.140625" style="28"/>
    <col min="8205" max="8205" width="11.5703125" style="28" bestFit="1" customWidth="1"/>
    <col min="8206" max="8445" width="9.140625" style="28"/>
    <col min="8446" max="8446" width="2.28515625" style="28" customWidth="1"/>
    <col min="8447" max="8448" width="2.42578125" style="28" customWidth="1"/>
    <col min="8449" max="8449" width="58.7109375" style="28" customWidth="1"/>
    <col min="8450" max="8450" width="13.85546875" style="28" customWidth="1"/>
    <col min="8451" max="8451" width="16.140625" style="28" customWidth="1"/>
    <col min="8452" max="8453" width="20.7109375" style="28" customWidth="1"/>
    <col min="8454" max="8457" width="17.28515625" style="28" customWidth="1"/>
    <col min="8458" max="8460" width="9.140625" style="28"/>
    <col min="8461" max="8461" width="11.5703125" style="28" bestFit="1" customWidth="1"/>
    <col min="8462" max="8701" width="9.140625" style="28"/>
    <col min="8702" max="8702" width="2.28515625" style="28" customWidth="1"/>
    <col min="8703" max="8704" width="2.42578125" style="28" customWidth="1"/>
    <col min="8705" max="8705" width="58.7109375" style="28" customWidth="1"/>
    <col min="8706" max="8706" width="13.85546875" style="28" customWidth="1"/>
    <col min="8707" max="8707" width="16.140625" style="28" customWidth="1"/>
    <col min="8708" max="8709" width="20.7109375" style="28" customWidth="1"/>
    <col min="8710" max="8713" width="17.28515625" style="28" customWidth="1"/>
    <col min="8714" max="8716" width="9.140625" style="28"/>
    <col min="8717" max="8717" width="11.5703125" style="28" bestFit="1" customWidth="1"/>
    <col min="8718" max="8957" width="9.140625" style="28"/>
    <col min="8958" max="8958" width="2.28515625" style="28" customWidth="1"/>
    <col min="8959" max="8960" width="2.42578125" style="28" customWidth="1"/>
    <col min="8961" max="8961" width="58.7109375" style="28" customWidth="1"/>
    <col min="8962" max="8962" width="13.85546875" style="28" customWidth="1"/>
    <col min="8963" max="8963" width="16.140625" style="28" customWidth="1"/>
    <col min="8964" max="8965" width="20.7109375" style="28" customWidth="1"/>
    <col min="8966" max="8969" width="17.28515625" style="28" customWidth="1"/>
    <col min="8970" max="8972" width="9.140625" style="28"/>
    <col min="8973" max="8973" width="11.5703125" style="28" bestFit="1" customWidth="1"/>
    <col min="8974" max="9213" width="9.140625" style="28"/>
    <col min="9214" max="9214" width="2.28515625" style="28" customWidth="1"/>
    <col min="9215" max="9216" width="2.42578125" style="28" customWidth="1"/>
    <col min="9217" max="9217" width="58.7109375" style="28" customWidth="1"/>
    <col min="9218" max="9218" width="13.85546875" style="28" customWidth="1"/>
    <col min="9219" max="9219" width="16.140625" style="28" customWidth="1"/>
    <col min="9220" max="9221" width="20.7109375" style="28" customWidth="1"/>
    <col min="9222" max="9225" width="17.28515625" style="28" customWidth="1"/>
    <col min="9226" max="9228" width="9.140625" style="28"/>
    <col min="9229" max="9229" width="11.5703125" style="28" bestFit="1" customWidth="1"/>
    <col min="9230" max="9469" width="9.140625" style="28"/>
    <col min="9470" max="9470" width="2.28515625" style="28" customWidth="1"/>
    <col min="9471" max="9472" width="2.42578125" style="28" customWidth="1"/>
    <col min="9473" max="9473" width="58.7109375" style="28" customWidth="1"/>
    <col min="9474" max="9474" width="13.85546875" style="28" customWidth="1"/>
    <col min="9475" max="9475" width="16.140625" style="28" customWidth="1"/>
    <col min="9476" max="9477" width="20.7109375" style="28" customWidth="1"/>
    <col min="9478" max="9481" width="17.28515625" style="28" customWidth="1"/>
    <col min="9482" max="9484" width="9.140625" style="28"/>
    <col min="9485" max="9485" width="11.5703125" style="28" bestFit="1" customWidth="1"/>
    <col min="9486" max="9725" width="9.140625" style="28"/>
    <col min="9726" max="9726" width="2.28515625" style="28" customWidth="1"/>
    <col min="9727" max="9728" width="2.42578125" style="28" customWidth="1"/>
    <col min="9729" max="9729" width="58.7109375" style="28" customWidth="1"/>
    <col min="9730" max="9730" width="13.85546875" style="28" customWidth="1"/>
    <col min="9731" max="9731" width="16.140625" style="28" customWidth="1"/>
    <col min="9732" max="9733" width="20.7109375" style="28" customWidth="1"/>
    <col min="9734" max="9737" width="17.28515625" style="28" customWidth="1"/>
    <col min="9738" max="9740" width="9.140625" style="28"/>
    <col min="9741" max="9741" width="11.5703125" style="28" bestFit="1" customWidth="1"/>
    <col min="9742" max="9981" width="9.140625" style="28"/>
    <col min="9982" max="9982" width="2.28515625" style="28" customWidth="1"/>
    <col min="9983" max="9984" width="2.42578125" style="28" customWidth="1"/>
    <col min="9985" max="9985" width="58.7109375" style="28" customWidth="1"/>
    <col min="9986" max="9986" width="13.85546875" style="28" customWidth="1"/>
    <col min="9987" max="9987" width="16.140625" style="28" customWidth="1"/>
    <col min="9988" max="9989" width="20.7109375" style="28" customWidth="1"/>
    <col min="9990" max="9993" width="17.28515625" style="28" customWidth="1"/>
    <col min="9994" max="9996" width="9.140625" style="28"/>
    <col min="9997" max="9997" width="11.5703125" style="28" bestFit="1" customWidth="1"/>
    <col min="9998" max="10237" width="9.140625" style="28"/>
    <col min="10238" max="10238" width="2.28515625" style="28" customWidth="1"/>
    <col min="10239" max="10240" width="2.42578125" style="28" customWidth="1"/>
    <col min="10241" max="10241" width="58.7109375" style="28" customWidth="1"/>
    <col min="10242" max="10242" width="13.85546875" style="28" customWidth="1"/>
    <col min="10243" max="10243" width="16.140625" style="28" customWidth="1"/>
    <col min="10244" max="10245" width="20.7109375" style="28" customWidth="1"/>
    <col min="10246" max="10249" width="17.28515625" style="28" customWidth="1"/>
    <col min="10250" max="10252" width="9.140625" style="28"/>
    <col min="10253" max="10253" width="11.5703125" style="28" bestFit="1" customWidth="1"/>
    <col min="10254" max="10493" width="9.140625" style="28"/>
    <col min="10494" max="10494" width="2.28515625" style="28" customWidth="1"/>
    <col min="10495" max="10496" width="2.42578125" style="28" customWidth="1"/>
    <col min="10497" max="10497" width="58.7109375" style="28" customWidth="1"/>
    <col min="10498" max="10498" width="13.85546875" style="28" customWidth="1"/>
    <col min="10499" max="10499" width="16.140625" style="28" customWidth="1"/>
    <col min="10500" max="10501" width="20.7109375" style="28" customWidth="1"/>
    <col min="10502" max="10505" width="17.28515625" style="28" customWidth="1"/>
    <col min="10506" max="10508" width="9.140625" style="28"/>
    <col min="10509" max="10509" width="11.5703125" style="28" bestFit="1" customWidth="1"/>
    <col min="10510" max="10749" width="9.140625" style="28"/>
    <col min="10750" max="10750" width="2.28515625" style="28" customWidth="1"/>
    <col min="10751" max="10752" width="2.42578125" style="28" customWidth="1"/>
    <col min="10753" max="10753" width="58.7109375" style="28" customWidth="1"/>
    <col min="10754" max="10754" width="13.85546875" style="28" customWidth="1"/>
    <col min="10755" max="10755" width="16.140625" style="28" customWidth="1"/>
    <col min="10756" max="10757" width="20.7109375" style="28" customWidth="1"/>
    <col min="10758" max="10761" width="17.28515625" style="28" customWidth="1"/>
    <col min="10762" max="10764" width="9.140625" style="28"/>
    <col min="10765" max="10765" width="11.5703125" style="28" bestFit="1" customWidth="1"/>
    <col min="10766" max="11005" width="9.140625" style="28"/>
    <col min="11006" max="11006" width="2.28515625" style="28" customWidth="1"/>
    <col min="11007" max="11008" width="2.42578125" style="28" customWidth="1"/>
    <col min="11009" max="11009" width="58.7109375" style="28" customWidth="1"/>
    <col min="11010" max="11010" width="13.85546875" style="28" customWidth="1"/>
    <col min="11011" max="11011" width="16.140625" style="28" customWidth="1"/>
    <col min="11012" max="11013" width="20.7109375" style="28" customWidth="1"/>
    <col min="11014" max="11017" width="17.28515625" style="28" customWidth="1"/>
    <col min="11018" max="11020" width="9.140625" style="28"/>
    <col min="11021" max="11021" width="11.5703125" style="28" bestFit="1" customWidth="1"/>
    <col min="11022" max="11261" width="9.140625" style="28"/>
    <col min="11262" max="11262" width="2.28515625" style="28" customWidth="1"/>
    <col min="11263" max="11264" width="2.42578125" style="28" customWidth="1"/>
    <col min="11265" max="11265" width="58.7109375" style="28" customWidth="1"/>
    <col min="11266" max="11266" width="13.85546875" style="28" customWidth="1"/>
    <col min="11267" max="11267" width="16.140625" style="28" customWidth="1"/>
    <col min="11268" max="11269" width="20.7109375" style="28" customWidth="1"/>
    <col min="11270" max="11273" width="17.28515625" style="28" customWidth="1"/>
    <col min="11274" max="11276" width="9.140625" style="28"/>
    <col min="11277" max="11277" width="11.5703125" style="28" bestFit="1" customWidth="1"/>
    <col min="11278" max="11517" width="9.140625" style="28"/>
    <col min="11518" max="11518" width="2.28515625" style="28" customWidth="1"/>
    <col min="11519" max="11520" width="2.42578125" style="28" customWidth="1"/>
    <col min="11521" max="11521" width="58.7109375" style="28" customWidth="1"/>
    <col min="11522" max="11522" width="13.85546875" style="28" customWidth="1"/>
    <col min="11523" max="11523" width="16.140625" style="28" customWidth="1"/>
    <col min="11524" max="11525" width="20.7109375" style="28" customWidth="1"/>
    <col min="11526" max="11529" width="17.28515625" style="28" customWidth="1"/>
    <col min="11530" max="11532" width="9.140625" style="28"/>
    <col min="11533" max="11533" width="11.5703125" style="28" bestFit="1" customWidth="1"/>
    <col min="11534" max="11773" width="9.140625" style="28"/>
    <col min="11774" max="11774" width="2.28515625" style="28" customWidth="1"/>
    <col min="11775" max="11776" width="2.42578125" style="28" customWidth="1"/>
    <col min="11777" max="11777" width="58.7109375" style="28" customWidth="1"/>
    <col min="11778" max="11778" width="13.85546875" style="28" customWidth="1"/>
    <col min="11779" max="11779" width="16.140625" style="28" customWidth="1"/>
    <col min="11780" max="11781" width="20.7109375" style="28" customWidth="1"/>
    <col min="11782" max="11785" width="17.28515625" style="28" customWidth="1"/>
    <col min="11786" max="11788" width="9.140625" style="28"/>
    <col min="11789" max="11789" width="11.5703125" style="28" bestFit="1" customWidth="1"/>
    <col min="11790" max="12029" width="9.140625" style="28"/>
    <col min="12030" max="12030" width="2.28515625" style="28" customWidth="1"/>
    <col min="12031" max="12032" width="2.42578125" style="28" customWidth="1"/>
    <col min="12033" max="12033" width="58.7109375" style="28" customWidth="1"/>
    <col min="12034" max="12034" width="13.85546875" style="28" customWidth="1"/>
    <col min="12035" max="12035" width="16.140625" style="28" customWidth="1"/>
    <col min="12036" max="12037" width="20.7109375" style="28" customWidth="1"/>
    <col min="12038" max="12041" width="17.28515625" style="28" customWidth="1"/>
    <col min="12042" max="12044" width="9.140625" style="28"/>
    <col min="12045" max="12045" width="11.5703125" style="28" bestFit="1" customWidth="1"/>
    <col min="12046" max="12285" width="9.140625" style="28"/>
    <col min="12286" max="12286" width="2.28515625" style="28" customWidth="1"/>
    <col min="12287" max="12288" width="2.42578125" style="28" customWidth="1"/>
    <col min="12289" max="12289" width="58.7109375" style="28" customWidth="1"/>
    <col min="12290" max="12290" width="13.85546875" style="28" customWidth="1"/>
    <col min="12291" max="12291" width="16.140625" style="28" customWidth="1"/>
    <col min="12292" max="12293" width="20.7109375" style="28" customWidth="1"/>
    <col min="12294" max="12297" width="17.28515625" style="28" customWidth="1"/>
    <col min="12298" max="12300" width="9.140625" style="28"/>
    <col min="12301" max="12301" width="11.5703125" style="28" bestFit="1" customWidth="1"/>
    <col min="12302" max="12541" width="9.140625" style="28"/>
    <col min="12542" max="12542" width="2.28515625" style="28" customWidth="1"/>
    <col min="12543" max="12544" width="2.42578125" style="28" customWidth="1"/>
    <col min="12545" max="12545" width="58.7109375" style="28" customWidth="1"/>
    <col min="12546" max="12546" width="13.85546875" style="28" customWidth="1"/>
    <col min="12547" max="12547" width="16.140625" style="28" customWidth="1"/>
    <col min="12548" max="12549" width="20.7109375" style="28" customWidth="1"/>
    <col min="12550" max="12553" width="17.28515625" style="28" customWidth="1"/>
    <col min="12554" max="12556" width="9.140625" style="28"/>
    <col min="12557" max="12557" width="11.5703125" style="28" bestFit="1" customWidth="1"/>
    <col min="12558" max="12797" width="9.140625" style="28"/>
    <col min="12798" max="12798" width="2.28515625" style="28" customWidth="1"/>
    <col min="12799" max="12800" width="2.42578125" style="28" customWidth="1"/>
    <col min="12801" max="12801" width="58.7109375" style="28" customWidth="1"/>
    <col min="12802" max="12802" width="13.85546875" style="28" customWidth="1"/>
    <col min="12803" max="12803" width="16.140625" style="28" customWidth="1"/>
    <col min="12804" max="12805" width="20.7109375" style="28" customWidth="1"/>
    <col min="12806" max="12809" width="17.28515625" style="28" customWidth="1"/>
    <col min="12810" max="12812" width="9.140625" style="28"/>
    <col min="12813" max="12813" width="11.5703125" style="28" bestFit="1" customWidth="1"/>
    <col min="12814" max="13053" width="9.140625" style="28"/>
    <col min="13054" max="13054" width="2.28515625" style="28" customWidth="1"/>
    <col min="13055" max="13056" width="2.42578125" style="28" customWidth="1"/>
    <col min="13057" max="13057" width="58.7109375" style="28" customWidth="1"/>
    <col min="13058" max="13058" width="13.85546875" style="28" customWidth="1"/>
    <col min="13059" max="13059" width="16.140625" style="28" customWidth="1"/>
    <col min="13060" max="13061" width="20.7109375" style="28" customWidth="1"/>
    <col min="13062" max="13065" width="17.28515625" style="28" customWidth="1"/>
    <col min="13066" max="13068" width="9.140625" style="28"/>
    <col min="13069" max="13069" width="11.5703125" style="28" bestFit="1" customWidth="1"/>
    <col min="13070" max="13309" width="9.140625" style="28"/>
    <col min="13310" max="13310" width="2.28515625" style="28" customWidth="1"/>
    <col min="13311" max="13312" width="2.42578125" style="28" customWidth="1"/>
    <col min="13313" max="13313" width="58.7109375" style="28" customWidth="1"/>
    <col min="13314" max="13314" width="13.85546875" style="28" customWidth="1"/>
    <col min="13315" max="13315" width="16.140625" style="28" customWidth="1"/>
    <col min="13316" max="13317" width="20.7109375" style="28" customWidth="1"/>
    <col min="13318" max="13321" width="17.28515625" style="28" customWidth="1"/>
    <col min="13322" max="13324" width="9.140625" style="28"/>
    <col min="13325" max="13325" width="11.5703125" style="28" bestFit="1" customWidth="1"/>
    <col min="13326" max="13565" width="9.140625" style="28"/>
    <col min="13566" max="13566" width="2.28515625" style="28" customWidth="1"/>
    <col min="13567" max="13568" width="2.42578125" style="28" customWidth="1"/>
    <col min="13569" max="13569" width="58.7109375" style="28" customWidth="1"/>
    <col min="13570" max="13570" width="13.85546875" style="28" customWidth="1"/>
    <col min="13571" max="13571" width="16.140625" style="28" customWidth="1"/>
    <col min="13572" max="13573" width="20.7109375" style="28" customWidth="1"/>
    <col min="13574" max="13577" width="17.28515625" style="28" customWidth="1"/>
    <col min="13578" max="13580" width="9.140625" style="28"/>
    <col min="13581" max="13581" width="11.5703125" style="28" bestFit="1" customWidth="1"/>
    <col min="13582" max="13821" width="9.140625" style="28"/>
    <col min="13822" max="13822" width="2.28515625" style="28" customWidth="1"/>
    <col min="13823" max="13824" width="2.42578125" style="28" customWidth="1"/>
    <col min="13825" max="13825" width="58.7109375" style="28" customWidth="1"/>
    <col min="13826" max="13826" width="13.85546875" style="28" customWidth="1"/>
    <col min="13827" max="13827" width="16.140625" style="28" customWidth="1"/>
    <col min="13828" max="13829" width="20.7109375" style="28" customWidth="1"/>
    <col min="13830" max="13833" width="17.28515625" style="28" customWidth="1"/>
    <col min="13834" max="13836" width="9.140625" style="28"/>
    <col min="13837" max="13837" width="11.5703125" style="28" bestFit="1" customWidth="1"/>
    <col min="13838" max="14077" width="9.140625" style="28"/>
    <col min="14078" max="14078" width="2.28515625" style="28" customWidth="1"/>
    <col min="14079" max="14080" width="2.42578125" style="28" customWidth="1"/>
    <col min="14081" max="14081" width="58.7109375" style="28" customWidth="1"/>
    <col min="14082" max="14082" width="13.85546875" style="28" customWidth="1"/>
    <col min="14083" max="14083" width="16.140625" style="28" customWidth="1"/>
    <col min="14084" max="14085" width="20.7109375" style="28" customWidth="1"/>
    <col min="14086" max="14089" width="17.28515625" style="28" customWidth="1"/>
    <col min="14090" max="14092" width="9.140625" style="28"/>
    <col min="14093" max="14093" width="11.5703125" style="28" bestFit="1" customWidth="1"/>
    <col min="14094" max="14333" width="9.140625" style="28"/>
    <col min="14334" max="14334" width="2.28515625" style="28" customWidth="1"/>
    <col min="14335" max="14336" width="2.42578125" style="28" customWidth="1"/>
    <col min="14337" max="14337" width="58.7109375" style="28" customWidth="1"/>
    <col min="14338" max="14338" width="13.85546875" style="28" customWidth="1"/>
    <col min="14339" max="14339" width="16.140625" style="28" customWidth="1"/>
    <col min="14340" max="14341" width="20.7109375" style="28" customWidth="1"/>
    <col min="14342" max="14345" width="17.28515625" style="28" customWidth="1"/>
    <col min="14346" max="14348" width="9.140625" style="28"/>
    <col min="14349" max="14349" width="11.5703125" style="28" bestFit="1" customWidth="1"/>
    <col min="14350" max="14589" width="9.140625" style="28"/>
    <col min="14590" max="14590" width="2.28515625" style="28" customWidth="1"/>
    <col min="14591" max="14592" width="2.42578125" style="28" customWidth="1"/>
    <col min="14593" max="14593" width="58.7109375" style="28" customWidth="1"/>
    <col min="14594" max="14594" width="13.85546875" style="28" customWidth="1"/>
    <col min="14595" max="14595" width="16.140625" style="28" customWidth="1"/>
    <col min="14596" max="14597" width="20.7109375" style="28" customWidth="1"/>
    <col min="14598" max="14601" width="17.28515625" style="28" customWidth="1"/>
    <col min="14602" max="14604" width="9.140625" style="28"/>
    <col min="14605" max="14605" width="11.5703125" style="28" bestFit="1" customWidth="1"/>
    <col min="14606" max="14845" width="9.140625" style="28"/>
    <col min="14846" max="14846" width="2.28515625" style="28" customWidth="1"/>
    <col min="14847" max="14848" width="2.42578125" style="28" customWidth="1"/>
    <col min="14849" max="14849" width="58.7109375" style="28" customWidth="1"/>
    <col min="14850" max="14850" width="13.85546875" style="28" customWidth="1"/>
    <col min="14851" max="14851" width="16.140625" style="28" customWidth="1"/>
    <col min="14852" max="14853" width="20.7109375" style="28" customWidth="1"/>
    <col min="14854" max="14857" width="17.28515625" style="28" customWidth="1"/>
    <col min="14858" max="14860" width="9.140625" style="28"/>
    <col min="14861" max="14861" width="11.5703125" style="28" bestFit="1" customWidth="1"/>
    <col min="14862" max="15101" width="9.140625" style="28"/>
    <col min="15102" max="15102" width="2.28515625" style="28" customWidth="1"/>
    <col min="15103" max="15104" width="2.42578125" style="28" customWidth="1"/>
    <col min="15105" max="15105" width="58.7109375" style="28" customWidth="1"/>
    <col min="15106" max="15106" width="13.85546875" style="28" customWidth="1"/>
    <col min="15107" max="15107" width="16.140625" style="28" customWidth="1"/>
    <col min="15108" max="15109" width="20.7109375" style="28" customWidth="1"/>
    <col min="15110" max="15113" width="17.28515625" style="28" customWidth="1"/>
    <col min="15114" max="15116" width="9.140625" style="28"/>
    <col min="15117" max="15117" width="11.5703125" style="28" bestFit="1" customWidth="1"/>
    <col min="15118" max="15357" width="9.140625" style="28"/>
    <col min="15358" max="15358" width="2.28515625" style="28" customWidth="1"/>
    <col min="15359" max="15360" width="2.42578125" style="28" customWidth="1"/>
    <col min="15361" max="15361" width="58.7109375" style="28" customWidth="1"/>
    <col min="15362" max="15362" width="13.85546875" style="28" customWidth="1"/>
    <col min="15363" max="15363" width="16.140625" style="28" customWidth="1"/>
    <col min="15364" max="15365" width="20.7109375" style="28" customWidth="1"/>
    <col min="15366" max="15369" width="17.28515625" style="28" customWidth="1"/>
    <col min="15370" max="15372" width="9.140625" style="28"/>
    <col min="15373" max="15373" width="11.5703125" style="28" bestFit="1" customWidth="1"/>
    <col min="15374" max="15613" width="9.140625" style="28"/>
    <col min="15614" max="15614" width="2.28515625" style="28" customWidth="1"/>
    <col min="15615" max="15616" width="2.42578125" style="28" customWidth="1"/>
    <col min="15617" max="15617" width="58.7109375" style="28" customWidth="1"/>
    <col min="15618" max="15618" width="13.85546875" style="28" customWidth="1"/>
    <col min="15619" max="15619" width="16.140625" style="28" customWidth="1"/>
    <col min="15620" max="15621" width="20.7109375" style="28" customWidth="1"/>
    <col min="15622" max="15625" width="17.28515625" style="28" customWidth="1"/>
    <col min="15626" max="15628" width="9.140625" style="28"/>
    <col min="15629" max="15629" width="11.5703125" style="28" bestFit="1" customWidth="1"/>
    <col min="15630" max="15869" width="9.140625" style="28"/>
    <col min="15870" max="15870" width="2.28515625" style="28" customWidth="1"/>
    <col min="15871" max="15872" width="2.42578125" style="28" customWidth="1"/>
    <col min="15873" max="15873" width="58.7109375" style="28" customWidth="1"/>
    <col min="15874" max="15874" width="13.85546875" style="28" customWidth="1"/>
    <col min="15875" max="15875" width="16.140625" style="28" customWidth="1"/>
    <col min="15876" max="15877" width="20.7109375" style="28" customWidth="1"/>
    <col min="15878" max="15881" width="17.28515625" style="28" customWidth="1"/>
    <col min="15882" max="15884" width="9.140625" style="28"/>
    <col min="15885" max="15885" width="11.5703125" style="28" bestFit="1" customWidth="1"/>
    <col min="15886" max="16125" width="9.140625" style="28"/>
    <col min="16126" max="16126" width="2.28515625" style="28" customWidth="1"/>
    <col min="16127" max="16128" width="2.42578125" style="28" customWidth="1"/>
    <col min="16129" max="16129" width="58.7109375" style="28" customWidth="1"/>
    <col min="16130" max="16130" width="13.85546875" style="28" customWidth="1"/>
    <col min="16131" max="16131" width="16.140625" style="28" customWidth="1"/>
    <col min="16132" max="16133" width="20.7109375" style="28" customWidth="1"/>
    <col min="16134" max="16137" width="17.28515625" style="28" customWidth="1"/>
    <col min="16138" max="16140" width="9.140625" style="28"/>
    <col min="16141" max="16141" width="11.5703125" style="28" bestFit="1" customWidth="1"/>
    <col min="16142" max="16384" width="9.140625" style="28"/>
  </cols>
  <sheetData>
    <row r="1" spans="1:10" ht="12.75" customHeight="1" x14ac:dyDescent="0.2">
      <c r="A1" s="858" t="str">
        <f>Cash!A1</f>
        <v>NAME OF INSURANCE COMPANY</v>
      </c>
      <c r="B1" s="858"/>
      <c r="C1" s="858"/>
      <c r="D1" s="858"/>
      <c r="E1" s="858"/>
      <c r="F1" s="858"/>
      <c r="G1" s="858"/>
      <c r="H1" s="858"/>
      <c r="I1" s="858"/>
    </row>
    <row r="2" spans="1:10" ht="12.75" customHeight="1" x14ac:dyDescent="0.2">
      <c r="A2" s="858" t="str">
        <f>Cash!A2</f>
        <v>STATEMENT OF CAPITAL, RESERVES AND SURPLUS INVESTMENTS</v>
      </c>
      <c r="B2" s="858"/>
      <c r="C2" s="858"/>
      <c r="D2" s="858"/>
      <c r="E2" s="858"/>
      <c r="F2" s="858"/>
      <c r="G2" s="858"/>
      <c r="H2" s="858"/>
      <c r="I2" s="858"/>
    </row>
    <row r="3" spans="1:10" ht="12.75" customHeight="1" x14ac:dyDescent="0.2">
      <c r="A3" s="858" t="str">
        <f>Cash!A3</f>
        <v>AS OF DATE</v>
      </c>
      <c r="B3" s="858"/>
      <c r="C3" s="858"/>
      <c r="D3" s="858"/>
      <c r="E3" s="858"/>
      <c r="F3" s="858"/>
      <c r="G3" s="858"/>
      <c r="H3" s="858"/>
      <c r="I3" s="858"/>
    </row>
    <row r="4" spans="1:10" ht="12.75" customHeight="1" thickBot="1" x14ac:dyDescent="0.25"/>
    <row r="5" spans="1:10" s="195" customFormat="1" ht="12.75" customHeight="1" x14ac:dyDescent="0.25">
      <c r="A5" s="943" t="s">
        <v>100</v>
      </c>
      <c r="B5" s="939"/>
      <c r="C5" s="939"/>
      <c r="D5" s="939"/>
      <c r="E5" s="945" t="s">
        <v>165</v>
      </c>
      <c r="F5" s="231" t="s">
        <v>145</v>
      </c>
      <c r="G5" s="875" t="s">
        <v>377</v>
      </c>
      <c r="H5" s="875" t="s">
        <v>378</v>
      </c>
      <c r="I5" s="947" t="s">
        <v>64</v>
      </c>
      <c r="J5" s="95"/>
    </row>
    <row r="6" spans="1:10" s="195" customFormat="1" ht="12.75" customHeight="1" x14ac:dyDescent="0.25">
      <c r="A6" s="944"/>
      <c r="B6" s="936"/>
      <c r="C6" s="936"/>
      <c r="D6" s="936"/>
      <c r="E6" s="946"/>
      <c r="F6" s="97" t="s">
        <v>168</v>
      </c>
      <c r="G6" s="877"/>
      <c r="H6" s="877"/>
      <c r="I6" s="948"/>
      <c r="J6" s="95"/>
    </row>
    <row r="7" spans="1:10" ht="12.75" customHeight="1" thickBot="1" x14ac:dyDescent="0.25">
      <c r="A7" s="940"/>
      <c r="B7" s="941"/>
      <c r="C7" s="941"/>
      <c r="D7" s="941"/>
      <c r="E7" s="285"/>
      <c r="F7" s="285"/>
      <c r="G7" s="518"/>
      <c r="H7" s="305"/>
      <c r="I7" s="289"/>
    </row>
    <row r="8" spans="1:10" ht="12.75" customHeight="1" x14ac:dyDescent="0.2">
      <c r="A8" s="232"/>
      <c r="B8" s="31"/>
      <c r="C8" s="31"/>
      <c r="D8" s="31"/>
      <c r="E8" s="170"/>
      <c r="F8" s="233"/>
      <c r="G8" s="233"/>
      <c r="H8" s="233"/>
      <c r="I8" s="126"/>
    </row>
    <row r="9" spans="1:10" ht="12.75" customHeight="1" x14ac:dyDescent="0.2">
      <c r="A9" s="33" t="s">
        <v>0</v>
      </c>
      <c r="B9" s="235" t="s">
        <v>170</v>
      </c>
      <c r="C9" s="235"/>
      <c r="D9" s="35"/>
      <c r="E9" s="171"/>
      <c r="F9" s="236"/>
      <c r="G9" s="236"/>
      <c r="H9" s="236"/>
      <c r="I9" s="129"/>
    </row>
    <row r="10" spans="1:10" ht="12.75" customHeight="1" x14ac:dyDescent="0.2">
      <c r="A10" s="60"/>
      <c r="B10" s="36"/>
      <c r="C10" s="36"/>
      <c r="D10" s="36"/>
      <c r="E10" s="171"/>
      <c r="F10" s="236"/>
      <c r="G10" s="236"/>
      <c r="H10" s="236"/>
      <c r="I10" s="129"/>
    </row>
    <row r="11" spans="1:10" ht="12.75" customHeight="1" x14ac:dyDescent="0.2">
      <c r="A11" s="60"/>
      <c r="B11" s="36" t="s">
        <v>108</v>
      </c>
      <c r="C11" s="36" t="s">
        <v>171</v>
      </c>
      <c r="D11" s="36"/>
      <c r="E11" s="238"/>
      <c r="F11" s="236"/>
      <c r="G11" s="236"/>
      <c r="H11" s="236"/>
      <c r="I11" s="129"/>
    </row>
    <row r="12" spans="1:10" ht="12.75" customHeight="1" x14ac:dyDescent="0.2">
      <c r="A12" s="60"/>
      <c r="B12" s="36"/>
      <c r="C12" s="36">
        <v>1</v>
      </c>
      <c r="D12" s="240"/>
      <c r="E12" s="241"/>
      <c r="F12" s="241"/>
      <c r="G12" s="241"/>
      <c r="H12" s="241"/>
      <c r="I12" s="134"/>
    </row>
    <row r="13" spans="1:10" ht="12.75" customHeight="1" x14ac:dyDescent="0.2">
      <c r="A13" s="60"/>
      <c r="B13" s="36"/>
      <c r="C13" s="36">
        <v>2</v>
      </c>
      <c r="D13" s="242"/>
      <c r="E13" s="243"/>
      <c r="F13" s="243"/>
      <c r="G13" s="243"/>
      <c r="H13" s="243"/>
      <c r="I13" s="244"/>
    </row>
    <row r="14" spans="1:10" s="4" customFormat="1" ht="12.75" customHeight="1" x14ac:dyDescent="0.2">
      <c r="A14" s="39"/>
      <c r="B14" s="35"/>
      <c r="C14" s="217" t="s">
        <v>94</v>
      </c>
      <c r="D14" s="245"/>
      <c r="E14" s="246">
        <f>SUM(E12:E13)</f>
        <v>0</v>
      </c>
      <c r="F14" s="246">
        <f t="shared" ref="F14:H14" si="0">SUM(F12:F13)</f>
        <v>0</v>
      </c>
      <c r="G14" s="246">
        <f t="shared" si="0"/>
        <v>0</v>
      </c>
      <c r="H14" s="246">
        <f t="shared" si="0"/>
        <v>0</v>
      </c>
      <c r="I14" s="247"/>
    </row>
    <row r="15" spans="1:10" ht="12.75" customHeight="1" x14ac:dyDescent="0.2">
      <c r="A15" s="60"/>
      <c r="B15" s="36"/>
      <c r="C15" s="36"/>
      <c r="D15" s="248"/>
      <c r="E15" s="171"/>
      <c r="F15" s="236"/>
      <c r="G15" s="233"/>
      <c r="H15" s="233"/>
      <c r="I15" s="126"/>
    </row>
    <row r="16" spans="1:10" ht="12.75" customHeight="1" x14ac:dyDescent="0.2">
      <c r="A16" s="60"/>
      <c r="B16" s="36" t="s">
        <v>110</v>
      </c>
      <c r="C16" s="36" t="s">
        <v>172</v>
      </c>
      <c r="D16" s="36"/>
      <c r="E16" s="171"/>
      <c r="F16" s="236"/>
      <c r="G16" s="236"/>
      <c r="H16" s="236"/>
      <c r="I16" s="129"/>
    </row>
    <row r="17" spans="1:9" ht="12.75" customHeight="1" x14ac:dyDescent="0.2">
      <c r="A17" s="60"/>
      <c r="B17" s="36"/>
      <c r="C17" s="36">
        <v>1</v>
      </c>
      <c r="D17" s="240"/>
      <c r="E17" s="241"/>
      <c r="F17" s="241"/>
      <c r="G17" s="241"/>
      <c r="H17" s="241"/>
      <c r="I17" s="134"/>
    </row>
    <row r="18" spans="1:9" ht="12.75" customHeight="1" x14ac:dyDescent="0.2">
      <c r="A18" s="60"/>
      <c r="B18" s="36"/>
      <c r="C18" s="36">
        <v>2</v>
      </c>
      <c r="D18" s="242"/>
      <c r="E18" s="243"/>
      <c r="F18" s="243"/>
      <c r="G18" s="243"/>
      <c r="H18" s="243"/>
      <c r="I18" s="244"/>
    </row>
    <row r="19" spans="1:9" ht="12.75" customHeight="1" x14ac:dyDescent="0.2">
      <c r="A19" s="60"/>
      <c r="B19" s="36"/>
      <c r="C19" s="217" t="s">
        <v>94</v>
      </c>
      <c r="D19" s="245"/>
      <c r="E19" s="246">
        <f>SUM(E17:E18)</f>
        <v>0</v>
      </c>
      <c r="F19" s="246">
        <f t="shared" ref="F19:H19" si="1">SUM(F17:F18)</f>
        <v>0</v>
      </c>
      <c r="G19" s="246">
        <f t="shared" si="1"/>
        <v>0</v>
      </c>
      <c r="H19" s="246">
        <f t="shared" si="1"/>
        <v>0</v>
      </c>
      <c r="I19" s="247"/>
    </row>
    <row r="20" spans="1:9" ht="12.75" customHeight="1" x14ac:dyDescent="0.2">
      <c r="A20" s="60"/>
      <c r="B20" s="36"/>
      <c r="C20" s="36"/>
      <c r="D20" s="36"/>
      <c r="E20" s="171"/>
      <c r="F20" s="236"/>
      <c r="G20" s="236"/>
      <c r="H20" s="236"/>
      <c r="I20" s="129"/>
    </row>
    <row r="21" spans="1:9" ht="12.75" customHeight="1" x14ac:dyDescent="0.2">
      <c r="A21" s="60"/>
      <c r="B21" s="36" t="s">
        <v>158</v>
      </c>
      <c r="C21" s="36" t="s">
        <v>173</v>
      </c>
      <c r="D21" s="36"/>
      <c r="E21" s="171"/>
      <c r="F21" s="236"/>
      <c r="G21" s="236"/>
      <c r="H21" s="236"/>
      <c r="I21" s="129"/>
    </row>
    <row r="22" spans="1:9" ht="12.75" customHeight="1" x14ac:dyDescent="0.2">
      <c r="A22" s="60"/>
      <c r="B22" s="36"/>
      <c r="C22" s="36">
        <v>1</v>
      </c>
      <c r="D22" s="240"/>
      <c r="E22" s="241"/>
      <c r="F22" s="241"/>
      <c r="G22" s="241"/>
      <c r="H22" s="241"/>
      <c r="I22" s="134"/>
    </row>
    <row r="23" spans="1:9" ht="12.75" customHeight="1" x14ac:dyDescent="0.2">
      <c r="A23" s="60"/>
      <c r="B23" s="36"/>
      <c r="C23" s="36">
        <v>2</v>
      </c>
      <c r="D23" s="242"/>
      <c r="E23" s="243"/>
      <c r="F23" s="243"/>
      <c r="G23" s="243"/>
      <c r="H23" s="243"/>
      <c r="I23" s="244"/>
    </row>
    <row r="24" spans="1:9" ht="12.75" customHeight="1" x14ac:dyDescent="0.2">
      <c r="A24" s="60"/>
      <c r="B24" s="36"/>
      <c r="C24" s="217" t="s">
        <v>94</v>
      </c>
      <c r="D24" s="245"/>
      <c r="E24" s="246">
        <f t="shared" ref="E24:H24" si="2">SUM(E22:E23)</f>
        <v>0</v>
      </c>
      <c r="F24" s="246">
        <f t="shared" si="2"/>
        <v>0</v>
      </c>
      <c r="G24" s="246">
        <f t="shared" si="2"/>
        <v>0</v>
      </c>
      <c r="H24" s="246">
        <f t="shared" si="2"/>
        <v>0</v>
      </c>
      <c r="I24" s="247"/>
    </row>
    <row r="25" spans="1:9" ht="12.75" customHeight="1" x14ac:dyDescent="0.2">
      <c r="A25" s="60"/>
      <c r="B25" s="36"/>
      <c r="C25" s="36"/>
      <c r="D25" s="36"/>
      <c r="E25" s="171"/>
      <c r="F25" s="171"/>
      <c r="G25" s="171"/>
      <c r="H25" s="171"/>
      <c r="I25" s="129"/>
    </row>
    <row r="26" spans="1:9" ht="12.75" customHeight="1" x14ac:dyDescent="0.2">
      <c r="A26" s="60"/>
      <c r="B26" s="36" t="s">
        <v>161</v>
      </c>
      <c r="C26" s="36" t="s">
        <v>89</v>
      </c>
      <c r="D26" s="36"/>
      <c r="E26" s="612"/>
      <c r="F26" s="612"/>
      <c r="G26" s="612"/>
      <c r="H26" s="612"/>
      <c r="I26" s="613"/>
    </row>
    <row r="27" spans="1:9" ht="12.75" customHeight="1" x14ac:dyDescent="0.2">
      <c r="A27" s="60"/>
      <c r="B27" s="36"/>
      <c r="C27" s="36"/>
      <c r="D27" s="36"/>
      <c r="E27" s="171"/>
      <c r="F27" s="233"/>
      <c r="G27" s="233"/>
      <c r="H27" s="233"/>
      <c r="I27" s="137"/>
    </row>
    <row r="28" spans="1:9" ht="12.75" customHeight="1" x14ac:dyDescent="0.2">
      <c r="A28" s="60"/>
      <c r="B28" s="36"/>
      <c r="C28" s="36" t="s">
        <v>174</v>
      </c>
      <c r="D28" s="36"/>
      <c r="E28" s="171"/>
      <c r="F28" s="236"/>
      <c r="G28" s="236"/>
      <c r="H28" s="236"/>
      <c r="I28" s="129"/>
    </row>
    <row r="29" spans="1:9" ht="12.75" customHeight="1" x14ac:dyDescent="0.2">
      <c r="A29" s="60"/>
      <c r="B29" s="36"/>
      <c r="C29" s="36">
        <v>1</v>
      </c>
      <c r="D29" s="240"/>
      <c r="E29" s="241"/>
      <c r="F29" s="241"/>
      <c r="G29" s="241"/>
      <c r="H29" s="241"/>
      <c r="I29" s="134"/>
    </row>
    <row r="30" spans="1:9" ht="12.75" customHeight="1" x14ac:dyDescent="0.2">
      <c r="A30" s="60"/>
      <c r="B30" s="36"/>
      <c r="C30" s="36">
        <v>2</v>
      </c>
      <c r="D30" s="242"/>
      <c r="E30" s="243"/>
      <c r="F30" s="243"/>
      <c r="G30" s="243"/>
      <c r="H30" s="243"/>
      <c r="I30" s="244"/>
    </row>
    <row r="31" spans="1:9" ht="12.75" customHeight="1" x14ac:dyDescent="0.2">
      <c r="A31" s="251"/>
      <c r="B31" s="116"/>
      <c r="C31" s="217" t="s">
        <v>94</v>
      </c>
      <c r="D31" s="245"/>
      <c r="E31" s="246">
        <f t="shared" ref="E31:H31" si="3">SUM(E29:E30)</f>
        <v>0</v>
      </c>
      <c r="F31" s="246">
        <f t="shared" si="3"/>
        <v>0</v>
      </c>
      <c r="G31" s="246">
        <f t="shared" si="3"/>
        <v>0</v>
      </c>
      <c r="H31" s="246">
        <f t="shared" si="3"/>
        <v>0</v>
      </c>
      <c r="I31" s="247"/>
    </row>
    <row r="32" spans="1:9" ht="12.75" customHeight="1" x14ac:dyDescent="0.2">
      <c r="A32" s="251"/>
      <c r="B32" s="116"/>
      <c r="C32" s="217"/>
      <c r="D32" s="245"/>
      <c r="E32" s="252"/>
      <c r="F32" s="252"/>
      <c r="G32" s="252"/>
      <c r="H32" s="252"/>
      <c r="I32" s="254"/>
    </row>
    <row r="33" spans="1:9" ht="12.75" customHeight="1" x14ac:dyDescent="0.2">
      <c r="A33" s="60"/>
      <c r="B33" s="36"/>
      <c r="C33" s="36" t="s">
        <v>175</v>
      </c>
      <c r="D33" s="36"/>
      <c r="E33" s="171"/>
      <c r="F33" s="236"/>
      <c r="G33" s="236"/>
      <c r="H33" s="236"/>
      <c r="I33" s="129"/>
    </row>
    <row r="34" spans="1:9" ht="12.75" customHeight="1" x14ac:dyDescent="0.2">
      <c r="A34" s="60"/>
      <c r="B34" s="36"/>
      <c r="C34" s="36">
        <v>1</v>
      </c>
      <c r="D34" s="240"/>
      <c r="E34" s="241"/>
      <c r="F34" s="241"/>
      <c r="G34" s="241"/>
      <c r="H34" s="241"/>
      <c r="I34" s="134"/>
    </row>
    <row r="35" spans="1:9" ht="12.75" customHeight="1" x14ac:dyDescent="0.2">
      <c r="A35" s="60"/>
      <c r="B35" s="36"/>
      <c r="C35" s="36">
        <v>2</v>
      </c>
      <c r="D35" s="242"/>
      <c r="E35" s="243"/>
      <c r="F35" s="243"/>
      <c r="G35" s="243"/>
      <c r="H35" s="243"/>
      <c r="I35" s="244"/>
    </row>
    <row r="36" spans="1:9" ht="12.75" customHeight="1" x14ac:dyDescent="0.2">
      <c r="A36" s="251"/>
      <c r="B36" s="116"/>
      <c r="C36" s="217" t="s">
        <v>94</v>
      </c>
      <c r="D36" s="245"/>
      <c r="E36" s="246">
        <f>SUM(E34:E35)</f>
        <v>0</v>
      </c>
      <c r="F36" s="246">
        <f t="shared" ref="F36:H36" si="4">SUM(F34:F35)</f>
        <v>0</v>
      </c>
      <c r="G36" s="246">
        <f t="shared" si="4"/>
        <v>0</v>
      </c>
      <c r="H36" s="246">
        <f t="shared" si="4"/>
        <v>0</v>
      </c>
      <c r="I36" s="247"/>
    </row>
    <row r="37" spans="1:9" ht="12.75" customHeight="1" x14ac:dyDescent="0.2">
      <c r="A37" s="251"/>
      <c r="B37" s="116"/>
      <c r="C37" s="217"/>
      <c r="D37" s="245"/>
      <c r="E37" s="255"/>
      <c r="F37" s="255"/>
      <c r="G37" s="255"/>
      <c r="H37" s="255"/>
      <c r="I37" s="256"/>
    </row>
    <row r="38" spans="1:9" s="4" customFormat="1" ht="12.75" customHeight="1" x14ac:dyDescent="0.2">
      <c r="A38" s="63"/>
      <c r="B38" s="65"/>
      <c r="C38" s="217" t="s">
        <v>176</v>
      </c>
      <c r="D38" s="245"/>
      <c r="E38" s="246">
        <f>E31+E36</f>
        <v>0</v>
      </c>
      <c r="F38" s="246">
        <f t="shared" ref="F38:H38" si="5">F31+F36</f>
        <v>0</v>
      </c>
      <c r="G38" s="246">
        <f t="shared" si="5"/>
        <v>0</v>
      </c>
      <c r="H38" s="246">
        <f t="shared" si="5"/>
        <v>0</v>
      </c>
      <c r="I38" s="247"/>
    </row>
    <row r="39" spans="1:9" ht="12.75" customHeight="1" x14ac:dyDescent="0.25">
      <c r="A39" s="60"/>
      <c r="B39" s="36"/>
      <c r="C39" s="36"/>
      <c r="D39" s="248"/>
      <c r="E39" s="171"/>
      <c r="F39" s="233"/>
      <c r="G39" s="233"/>
      <c r="H39" s="233"/>
      <c r="I39" s="258"/>
    </row>
    <row r="40" spans="1:9" ht="12.75" customHeight="1" thickBot="1" x14ac:dyDescent="0.3">
      <c r="A40" s="60"/>
      <c r="B40" s="36"/>
      <c r="C40" s="36"/>
      <c r="D40" s="248"/>
      <c r="E40" s="171"/>
      <c r="F40" s="236"/>
      <c r="G40" s="390"/>
      <c r="H40" s="390"/>
      <c r="I40" s="137"/>
    </row>
    <row r="41" spans="1:9" s="4" customFormat="1" ht="12.75" customHeight="1" thickBot="1" x14ac:dyDescent="0.3">
      <c r="A41" s="39"/>
      <c r="B41" s="35" t="s">
        <v>177</v>
      </c>
      <c r="C41" s="35"/>
      <c r="D41" s="35"/>
      <c r="E41" s="260">
        <f t="shared" ref="E41:H41" si="6">E38+E24+E19+E14</f>
        <v>0</v>
      </c>
      <c r="F41" s="260">
        <f t="shared" si="6"/>
        <v>0</v>
      </c>
      <c r="G41" s="260">
        <f t="shared" si="6"/>
        <v>0</v>
      </c>
      <c r="H41" s="260">
        <f t="shared" si="6"/>
        <v>0</v>
      </c>
      <c r="I41" s="138"/>
    </row>
    <row r="42" spans="1:9" ht="12.75" customHeight="1" x14ac:dyDescent="0.25">
      <c r="A42" s="60"/>
      <c r="B42" s="36"/>
      <c r="C42" s="36"/>
      <c r="D42" s="36"/>
      <c r="E42" s="171"/>
      <c r="F42" s="236"/>
      <c r="G42" s="233"/>
      <c r="H42" s="233"/>
      <c r="I42" s="126"/>
    </row>
    <row r="43" spans="1:9" s="195" customFormat="1" ht="12.75" customHeight="1" x14ac:dyDescent="0.3">
      <c r="A43" s="263" t="s">
        <v>178</v>
      </c>
      <c r="B43" s="942" t="s">
        <v>179</v>
      </c>
      <c r="C43" s="942"/>
      <c r="D43" s="942"/>
      <c r="E43" s="264"/>
      <c r="F43" s="265"/>
      <c r="G43" s="265"/>
      <c r="H43" s="265"/>
      <c r="I43" s="266"/>
    </row>
    <row r="44" spans="1:9" ht="12.75" customHeight="1" x14ac:dyDescent="0.25">
      <c r="A44" s="60"/>
      <c r="B44" s="36"/>
      <c r="C44" s="36"/>
      <c r="D44" s="36"/>
      <c r="E44" s="171"/>
      <c r="F44" s="236"/>
      <c r="G44" s="236"/>
      <c r="H44" s="236"/>
      <c r="I44" s="129"/>
    </row>
    <row r="45" spans="1:9" ht="12.75" customHeight="1" x14ac:dyDescent="0.2">
      <c r="A45" s="60"/>
      <c r="B45" s="36" t="s">
        <v>108</v>
      </c>
      <c r="C45" s="36" t="s">
        <v>171</v>
      </c>
      <c r="D45" s="36"/>
      <c r="E45" s="238"/>
      <c r="F45" s="236"/>
      <c r="G45" s="236"/>
      <c r="H45" s="236"/>
      <c r="I45" s="129"/>
    </row>
    <row r="46" spans="1:9" ht="12.75" customHeight="1" x14ac:dyDescent="0.2">
      <c r="A46" s="60"/>
      <c r="B46" s="36"/>
      <c r="C46" s="36">
        <v>1</v>
      </c>
      <c r="D46" s="240"/>
      <c r="E46" s="241"/>
      <c r="F46" s="241"/>
      <c r="G46" s="241"/>
      <c r="H46" s="241"/>
      <c r="I46" s="134"/>
    </row>
    <row r="47" spans="1:9" ht="12.75" customHeight="1" x14ac:dyDescent="0.2">
      <c r="A47" s="60"/>
      <c r="B47" s="36"/>
      <c r="C47" s="36">
        <v>2</v>
      </c>
      <c r="D47" s="242"/>
      <c r="E47" s="243"/>
      <c r="F47" s="243"/>
      <c r="G47" s="243"/>
      <c r="H47" s="243"/>
      <c r="I47" s="244"/>
    </row>
    <row r="48" spans="1:9" ht="12.75" customHeight="1" x14ac:dyDescent="0.2">
      <c r="A48" s="60"/>
      <c r="B48" s="36"/>
      <c r="C48" s="217" t="s">
        <v>94</v>
      </c>
      <c r="D48" s="245"/>
      <c r="E48" s="246">
        <f t="shared" ref="E48:H48" si="7">SUM(E46:E47)</f>
        <v>0</v>
      </c>
      <c r="F48" s="246">
        <f t="shared" si="7"/>
        <v>0</v>
      </c>
      <c r="G48" s="246">
        <f t="shared" si="7"/>
        <v>0</v>
      </c>
      <c r="H48" s="246">
        <f t="shared" si="7"/>
        <v>0</v>
      </c>
      <c r="I48" s="247"/>
    </row>
    <row r="49" spans="1:9" ht="12.75" customHeight="1" x14ac:dyDescent="0.2">
      <c r="A49" s="60"/>
      <c r="B49" s="36"/>
      <c r="C49" s="248"/>
      <c r="D49" s="248"/>
      <c r="E49" s="171"/>
      <c r="F49" s="236"/>
      <c r="G49" s="233"/>
      <c r="H49" s="233"/>
      <c r="I49" s="129"/>
    </row>
    <row r="50" spans="1:9" ht="12.75" customHeight="1" x14ac:dyDescent="0.2">
      <c r="A50" s="60"/>
      <c r="B50" s="36" t="s">
        <v>110</v>
      </c>
      <c r="C50" s="36" t="s">
        <v>172</v>
      </c>
      <c r="D50" s="36"/>
      <c r="E50" s="171"/>
      <c r="F50" s="236"/>
      <c r="G50" s="236"/>
      <c r="H50" s="236"/>
      <c r="I50" s="129"/>
    </row>
    <row r="51" spans="1:9" ht="12.75" customHeight="1" x14ac:dyDescent="0.2">
      <c r="A51" s="60"/>
      <c r="B51" s="36"/>
      <c r="C51" s="36">
        <v>1</v>
      </c>
      <c r="D51" s="240"/>
      <c r="E51" s="241"/>
      <c r="F51" s="241"/>
      <c r="G51" s="241"/>
      <c r="H51" s="241"/>
      <c r="I51" s="134"/>
    </row>
    <row r="52" spans="1:9" ht="12.75" customHeight="1" x14ac:dyDescent="0.2">
      <c r="A52" s="60"/>
      <c r="B52" s="36"/>
      <c r="C52" s="36">
        <v>2</v>
      </c>
      <c r="D52" s="242"/>
      <c r="E52" s="243"/>
      <c r="F52" s="243"/>
      <c r="G52" s="243"/>
      <c r="H52" s="243"/>
      <c r="I52" s="244"/>
    </row>
    <row r="53" spans="1:9" ht="12.75" customHeight="1" x14ac:dyDescent="0.2">
      <c r="A53" s="60"/>
      <c r="B53" s="36"/>
      <c r="C53" s="217" t="s">
        <v>94</v>
      </c>
      <c r="D53" s="245"/>
      <c r="E53" s="246">
        <f t="shared" ref="E53:H53" si="8">SUM(E51:E52)</f>
        <v>0</v>
      </c>
      <c r="F53" s="246">
        <f t="shared" si="8"/>
        <v>0</v>
      </c>
      <c r="G53" s="246">
        <f t="shared" si="8"/>
        <v>0</v>
      </c>
      <c r="H53" s="246">
        <f t="shared" si="8"/>
        <v>0</v>
      </c>
      <c r="I53" s="247"/>
    </row>
    <row r="54" spans="1:9" ht="12.75" customHeight="1" x14ac:dyDescent="0.2">
      <c r="A54" s="60"/>
      <c r="B54" s="36"/>
      <c r="C54" s="36"/>
      <c r="D54" s="36"/>
      <c r="E54" s="171"/>
      <c r="F54" s="236"/>
      <c r="G54" s="236"/>
      <c r="H54" s="236"/>
      <c r="I54" s="129"/>
    </row>
    <row r="55" spans="1:9" ht="12.75" customHeight="1" x14ac:dyDescent="0.2">
      <c r="A55" s="60"/>
      <c r="B55" s="36" t="s">
        <v>158</v>
      </c>
      <c r="C55" s="36" t="s">
        <v>173</v>
      </c>
      <c r="D55" s="36"/>
      <c r="E55" s="171"/>
      <c r="F55" s="236"/>
      <c r="G55" s="236"/>
      <c r="H55" s="236"/>
      <c r="I55" s="129"/>
    </row>
    <row r="56" spans="1:9" ht="12.75" customHeight="1" x14ac:dyDescent="0.2">
      <c r="A56" s="60"/>
      <c r="B56" s="36"/>
      <c r="C56" s="36">
        <v>1</v>
      </c>
      <c r="D56" s="240"/>
      <c r="E56" s="241"/>
      <c r="F56" s="241"/>
      <c r="G56" s="241"/>
      <c r="H56" s="241"/>
      <c r="I56" s="134"/>
    </row>
    <row r="57" spans="1:9" ht="12.75" customHeight="1" x14ac:dyDescent="0.2">
      <c r="A57" s="60"/>
      <c r="B57" s="36"/>
      <c r="C57" s="36">
        <v>2</v>
      </c>
      <c r="D57" s="242"/>
      <c r="E57" s="243"/>
      <c r="F57" s="243"/>
      <c r="G57" s="243"/>
      <c r="H57" s="243"/>
      <c r="I57" s="244"/>
    </row>
    <row r="58" spans="1:9" ht="12.75" customHeight="1" x14ac:dyDescent="0.2">
      <c r="A58" s="60"/>
      <c r="B58" s="35"/>
      <c r="C58" s="217" t="s">
        <v>94</v>
      </c>
      <c r="D58" s="245"/>
      <c r="E58" s="246">
        <f t="shared" ref="E58:H58" si="9">SUM(E56:E57)</f>
        <v>0</v>
      </c>
      <c r="F58" s="246">
        <f t="shared" si="9"/>
        <v>0</v>
      </c>
      <c r="G58" s="246">
        <f t="shared" si="9"/>
        <v>0</v>
      </c>
      <c r="H58" s="246">
        <f t="shared" si="9"/>
        <v>0</v>
      </c>
      <c r="I58" s="247"/>
    </row>
    <row r="59" spans="1:9" ht="12.75" customHeight="1" x14ac:dyDescent="0.2">
      <c r="A59" s="60"/>
      <c r="B59" s="36"/>
      <c r="C59" s="36"/>
      <c r="D59" s="36"/>
      <c r="E59" s="171"/>
      <c r="F59" s="236"/>
      <c r="G59" s="236"/>
      <c r="H59" s="236"/>
      <c r="I59" s="129"/>
    </row>
    <row r="60" spans="1:9" ht="12.75" customHeight="1" x14ac:dyDescent="0.2">
      <c r="A60" s="60"/>
      <c r="B60" s="36" t="s">
        <v>161</v>
      </c>
      <c r="C60" s="36" t="s">
        <v>89</v>
      </c>
      <c r="D60" s="36"/>
      <c r="E60" s="171"/>
      <c r="F60" s="236"/>
      <c r="G60" s="236"/>
      <c r="H60" s="236"/>
      <c r="I60" s="129"/>
    </row>
    <row r="61" spans="1:9" ht="12.75" customHeight="1" x14ac:dyDescent="0.2">
      <c r="A61" s="60"/>
      <c r="B61" s="36"/>
      <c r="C61" s="36"/>
      <c r="D61" s="36"/>
      <c r="E61" s="171"/>
      <c r="F61" s="249"/>
      <c r="G61" s="249"/>
      <c r="H61" s="249"/>
      <c r="I61" s="137"/>
    </row>
    <row r="62" spans="1:9" ht="12.75" customHeight="1" x14ac:dyDescent="0.2">
      <c r="A62" s="60"/>
      <c r="B62" s="36"/>
      <c r="C62" s="36" t="s">
        <v>174</v>
      </c>
      <c r="D62" s="36"/>
      <c r="E62" s="171"/>
      <c r="F62" s="236"/>
      <c r="G62" s="236"/>
      <c r="H62" s="236"/>
      <c r="I62" s="129"/>
    </row>
    <row r="63" spans="1:9" ht="12.75" customHeight="1" x14ac:dyDescent="0.2">
      <c r="A63" s="60"/>
      <c r="B63" s="36"/>
      <c r="C63" s="36">
        <v>1</v>
      </c>
      <c r="D63" s="240"/>
      <c r="E63" s="241"/>
      <c r="F63" s="241"/>
      <c r="G63" s="241"/>
      <c r="H63" s="241"/>
      <c r="I63" s="134"/>
    </row>
    <row r="64" spans="1:9" ht="12.75" customHeight="1" x14ac:dyDescent="0.2">
      <c r="A64" s="60"/>
      <c r="B64" s="36"/>
      <c r="C64" s="36">
        <v>2</v>
      </c>
      <c r="D64" s="242"/>
      <c r="E64" s="243"/>
      <c r="F64" s="243"/>
      <c r="G64" s="243"/>
      <c r="H64" s="243"/>
      <c r="I64" s="244"/>
    </row>
    <row r="65" spans="1:10" ht="12.75" customHeight="1" x14ac:dyDescent="0.2">
      <c r="A65" s="251"/>
      <c r="B65" s="116"/>
      <c r="C65" s="217" t="s">
        <v>94</v>
      </c>
      <c r="D65" s="245"/>
      <c r="E65" s="246">
        <f>SUM(E62:E63)</f>
        <v>0</v>
      </c>
      <c r="F65" s="246">
        <f t="shared" ref="F65:H65" si="10">SUM(F62:F63)</f>
        <v>0</v>
      </c>
      <c r="G65" s="246">
        <f t="shared" si="10"/>
        <v>0</v>
      </c>
      <c r="H65" s="246">
        <f t="shared" si="10"/>
        <v>0</v>
      </c>
      <c r="I65" s="247"/>
    </row>
    <row r="66" spans="1:10" ht="12.75" customHeight="1" x14ac:dyDescent="0.2">
      <c r="A66" s="251"/>
      <c r="B66" s="116"/>
      <c r="C66" s="217"/>
      <c r="D66" s="245"/>
      <c r="E66" s="252"/>
      <c r="F66" s="252"/>
      <c r="G66" s="252"/>
      <c r="H66" s="252"/>
      <c r="I66" s="254"/>
    </row>
    <row r="67" spans="1:10" ht="12.75" customHeight="1" x14ac:dyDescent="0.2">
      <c r="A67" s="60"/>
      <c r="B67" s="36"/>
      <c r="C67" s="36" t="s">
        <v>175</v>
      </c>
      <c r="D67" s="36"/>
      <c r="E67" s="171"/>
      <c r="F67" s="236"/>
      <c r="G67" s="236"/>
      <c r="H67" s="236"/>
      <c r="I67" s="129"/>
    </row>
    <row r="68" spans="1:10" ht="12.75" customHeight="1" x14ac:dyDescent="0.2">
      <c r="A68" s="60"/>
      <c r="B68" s="36"/>
      <c r="C68" s="36">
        <v>1</v>
      </c>
      <c r="D68" s="240"/>
      <c r="E68" s="241"/>
      <c r="F68" s="241"/>
      <c r="G68" s="241"/>
      <c r="H68" s="241"/>
      <c r="I68" s="134"/>
    </row>
    <row r="69" spans="1:10" ht="12.75" customHeight="1" x14ac:dyDescent="0.2">
      <c r="A69" s="60"/>
      <c r="B69" s="36"/>
      <c r="C69" s="36">
        <v>2</v>
      </c>
      <c r="D69" s="242"/>
      <c r="E69" s="243"/>
      <c r="F69" s="243"/>
      <c r="G69" s="243"/>
      <c r="H69" s="243"/>
      <c r="I69" s="244"/>
    </row>
    <row r="70" spans="1:10" ht="12.75" customHeight="1" x14ac:dyDescent="0.25">
      <c r="A70" s="251"/>
      <c r="B70" s="116"/>
      <c r="C70" s="217" t="s">
        <v>94</v>
      </c>
      <c r="D70" s="245"/>
      <c r="E70" s="614">
        <f>SUM(E68:E69)</f>
        <v>0</v>
      </c>
      <c r="F70" s="614">
        <f t="shared" ref="F70:H70" si="11">SUM(F68:F69)</f>
        <v>0</v>
      </c>
      <c r="G70" s="614">
        <f t="shared" si="11"/>
        <v>0</v>
      </c>
      <c r="H70" s="614">
        <f t="shared" si="11"/>
        <v>0</v>
      </c>
      <c r="I70" s="247"/>
    </row>
    <row r="71" spans="1:10" ht="12.75" customHeight="1" x14ac:dyDescent="0.2">
      <c r="A71" s="251"/>
      <c r="B71" s="116"/>
      <c r="C71" s="217"/>
      <c r="D71" s="245"/>
      <c r="E71" s="255"/>
      <c r="F71" s="255"/>
      <c r="G71" s="255"/>
      <c r="H71" s="255"/>
      <c r="I71" s="256"/>
    </row>
    <row r="72" spans="1:10" s="4" customFormat="1" ht="12.75" customHeight="1" x14ac:dyDescent="0.2">
      <c r="A72" s="63"/>
      <c r="B72" s="65"/>
      <c r="C72" s="217" t="s">
        <v>176</v>
      </c>
      <c r="D72" s="245"/>
      <c r="E72" s="246">
        <f>E65+E70</f>
        <v>0</v>
      </c>
      <c r="F72" s="246">
        <f t="shared" ref="F72:H72" si="12">F65+F70</f>
        <v>0</v>
      </c>
      <c r="G72" s="246">
        <f t="shared" si="12"/>
        <v>0</v>
      </c>
      <c r="H72" s="246">
        <f t="shared" si="12"/>
        <v>0</v>
      </c>
      <c r="I72" s="247">
        <f>I65+I70</f>
        <v>0</v>
      </c>
    </row>
    <row r="73" spans="1:10" ht="12.75" customHeight="1" x14ac:dyDescent="0.2">
      <c r="A73" s="251"/>
      <c r="B73" s="116"/>
      <c r="C73" s="217"/>
      <c r="D73" s="245"/>
      <c r="E73" s="252"/>
      <c r="F73" s="252"/>
      <c r="G73" s="252"/>
      <c r="H73" s="252"/>
      <c r="I73" s="254"/>
    </row>
    <row r="74" spans="1:10" ht="12.75" customHeight="1" thickBot="1" x14ac:dyDescent="0.25">
      <c r="A74" s="251"/>
      <c r="B74" s="116"/>
      <c r="C74" s="217"/>
      <c r="D74" s="217"/>
      <c r="E74" s="267"/>
      <c r="F74" s="267"/>
      <c r="G74" s="267"/>
      <c r="H74" s="267"/>
      <c r="I74" s="268"/>
    </row>
    <row r="75" spans="1:10" s="4" customFormat="1" ht="12.75" customHeight="1" thickBot="1" x14ac:dyDescent="0.25">
      <c r="A75" s="39"/>
      <c r="B75" s="35" t="s">
        <v>180</v>
      </c>
      <c r="C75" s="35"/>
      <c r="D75" s="35"/>
      <c r="E75" s="262">
        <f>E72+E58+E53+E48</f>
        <v>0</v>
      </c>
      <c r="F75" s="262">
        <f t="shared" ref="F75:G75" si="13">F72+F58+F53+F48</f>
        <v>0</v>
      </c>
      <c r="G75" s="262">
        <f t="shared" si="13"/>
        <v>0</v>
      </c>
      <c r="H75" s="262">
        <f>H72+H58+H53+H48</f>
        <v>0</v>
      </c>
      <c r="I75" s="138"/>
    </row>
    <row r="76" spans="1:10" ht="12.75" customHeight="1" thickBot="1" x14ac:dyDescent="0.25">
      <c r="A76" s="69"/>
      <c r="B76" s="222"/>
      <c r="C76" s="222"/>
      <c r="D76" s="222"/>
      <c r="E76" s="260"/>
      <c r="F76" s="269"/>
      <c r="G76" s="269"/>
      <c r="H76" s="269"/>
      <c r="I76" s="270"/>
    </row>
    <row r="77" spans="1:10" ht="12.75" customHeight="1" x14ac:dyDescent="0.2">
      <c r="A77" s="75"/>
      <c r="B77" s="77"/>
      <c r="C77" s="77"/>
      <c r="D77" s="77"/>
      <c r="E77" s="77"/>
      <c r="F77" s="271"/>
      <c r="G77" s="271"/>
      <c r="H77" s="271"/>
      <c r="I77" s="78"/>
    </row>
    <row r="78" spans="1:10" ht="12.75" customHeight="1" x14ac:dyDescent="0.2">
      <c r="A78" s="274"/>
      <c r="B78" s="77"/>
      <c r="C78" s="77"/>
      <c r="D78" s="77"/>
      <c r="E78" s="77"/>
      <c r="F78" s="271"/>
      <c r="G78" s="271"/>
      <c r="H78" s="271"/>
      <c r="I78" s="78"/>
    </row>
    <row r="79" spans="1:10" ht="12.75" customHeight="1" x14ac:dyDescent="0.2">
      <c r="A79" s="80"/>
      <c r="B79" s="141"/>
      <c r="C79" s="141"/>
      <c r="D79" s="83"/>
      <c r="E79" s="82"/>
      <c r="F79" s="275"/>
      <c r="G79" s="275"/>
      <c r="H79" s="275"/>
      <c r="I79" s="84"/>
    </row>
    <row r="80" spans="1:10" ht="12.75" customHeight="1" x14ac:dyDescent="0.2">
      <c r="J80" s="120">
        <v>28</v>
      </c>
    </row>
  </sheetData>
  <mergeCells count="10">
    <mergeCell ref="A1:I1"/>
    <mergeCell ref="A2:I2"/>
    <mergeCell ref="A3:I3"/>
    <mergeCell ref="A7:D7"/>
    <mergeCell ref="B43:D43"/>
    <mergeCell ref="A5:D6"/>
    <mergeCell ref="E5:E6"/>
    <mergeCell ref="I5:I6"/>
    <mergeCell ref="G5:G6"/>
    <mergeCell ref="H5:H6"/>
  </mergeCells>
  <pageMargins left="0.5" right="0.5" top="1" bottom="0.5" header="0.2" footer="0.1"/>
  <pageSetup paperSize="5" scale="78" fitToHeight="0" orientation="landscape" r:id="rId1"/>
  <headerFooter>
    <oddFooter>&amp;R&amp;"Arial,Bold"&amp;10Page 29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U24"/>
  <sheetViews>
    <sheetView showGridLines="0" zoomScale="85" zoomScaleNormal="85" zoomScaleSheetLayoutView="70" zoomScalePageLayoutView="40" workbookViewId="0">
      <selection activeCell="F7" sqref="F7:G7"/>
    </sheetView>
  </sheetViews>
  <sheetFormatPr defaultRowHeight="12.75" customHeight="1" x14ac:dyDescent="0.2"/>
  <cols>
    <col min="1" max="1" width="4.28515625" style="28" customWidth="1"/>
    <col min="2" max="2" width="48.42578125" style="28" customWidth="1"/>
    <col min="3" max="4" width="23.5703125" style="28" customWidth="1"/>
    <col min="5" max="5" width="17.7109375" style="277" customWidth="1"/>
    <col min="6" max="6" width="22.85546875" style="278" customWidth="1"/>
    <col min="7" max="7" width="23" style="278" customWidth="1"/>
    <col min="8" max="8" width="21.7109375" style="88" customWidth="1"/>
    <col min="9" max="9" width="18.42578125" style="184" customWidth="1"/>
    <col min="10" max="10" width="22.7109375" style="88" customWidth="1"/>
    <col min="11" max="13" width="9.140625" style="28" customWidth="1"/>
    <col min="14" max="14" width="11.5703125" style="28" bestFit="1" customWidth="1"/>
    <col min="15" max="256" width="9.140625" style="28"/>
    <col min="257" max="257" width="4.28515625" style="28" customWidth="1"/>
    <col min="258" max="258" width="48.42578125" style="28" customWidth="1"/>
    <col min="259" max="260" width="23.5703125" style="28" customWidth="1"/>
    <col min="261" max="261" width="17.7109375" style="28" customWidth="1"/>
    <col min="262" max="262" width="22.85546875" style="28" customWidth="1"/>
    <col min="263" max="263" width="23" style="28" customWidth="1"/>
    <col min="264" max="264" width="21.7109375" style="28" customWidth="1"/>
    <col min="265" max="265" width="18.42578125" style="28" customWidth="1"/>
    <col min="266" max="266" width="22.7109375" style="28" customWidth="1"/>
    <col min="267" max="269" width="9.140625" style="28"/>
    <col min="270" max="270" width="11.5703125" style="28" bestFit="1" customWidth="1"/>
    <col min="271" max="512" width="9.140625" style="28"/>
    <col min="513" max="513" width="4.28515625" style="28" customWidth="1"/>
    <col min="514" max="514" width="48.42578125" style="28" customWidth="1"/>
    <col min="515" max="516" width="23.5703125" style="28" customWidth="1"/>
    <col min="517" max="517" width="17.7109375" style="28" customWidth="1"/>
    <col min="518" max="518" width="22.85546875" style="28" customWidth="1"/>
    <col min="519" max="519" width="23" style="28" customWidth="1"/>
    <col min="520" max="520" width="21.7109375" style="28" customWidth="1"/>
    <col min="521" max="521" width="18.42578125" style="28" customWidth="1"/>
    <col min="522" max="522" width="22.7109375" style="28" customWidth="1"/>
    <col min="523" max="525" width="9.140625" style="28"/>
    <col min="526" max="526" width="11.5703125" style="28" bestFit="1" customWidth="1"/>
    <col min="527" max="768" width="9.140625" style="28"/>
    <col min="769" max="769" width="4.28515625" style="28" customWidth="1"/>
    <col min="770" max="770" width="48.42578125" style="28" customWidth="1"/>
    <col min="771" max="772" width="23.5703125" style="28" customWidth="1"/>
    <col min="773" max="773" width="17.7109375" style="28" customWidth="1"/>
    <col min="774" max="774" width="22.85546875" style="28" customWidth="1"/>
    <col min="775" max="775" width="23" style="28" customWidth="1"/>
    <col min="776" max="776" width="21.7109375" style="28" customWidth="1"/>
    <col min="777" max="777" width="18.42578125" style="28" customWidth="1"/>
    <col min="778" max="778" width="22.7109375" style="28" customWidth="1"/>
    <col min="779" max="781" width="9.140625" style="28"/>
    <col min="782" max="782" width="11.5703125" style="28" bestFit="1" customWidth="1"/>
    <col min="783" max="1024" width="9.140625" style="28"/>
    <col min="1025" max="1025" width="4.28515625" style="28" customWidth="1"/>
    <col min="1026" max="1026" width="48.42578125" style="28" customWidth="1"/>
    <col min="1027" max="1028" width="23.5703125" style="28" customWidth="1"/>
    <col min="1029" max="1029" width="17.7109375" style="28" customWidth="1"/>
    <col min="1030" max="1030" width="22.85546875" style="28" customWidth="1"/>
    <col min="1031" max="1031" width="23" style="28" customWidth="1"/>
    <col min="1032" max="1032" width="21.7109375" style="28" customWidth="1"/>
    <col min="1033" max="1033" width="18.42578125" style="28" customWidth="1"/>
    <col min="1034" max="1034" width="22.7109375" style="28" customWidth="1"/>
    <col min="1035" max="1037" width="9.140625" style="28"/>
    <col min="1038" max="1038" width="11.5703125" style="28" bestFit="1" customWidth="1"/>
    <col min="1039" max="1280" width="9.140625" style="28"/>
    <col min="1281" max="1281" width="4.28515625" style="28" customWidth="1"/>
    <col min="1282" max="1282" width="48.42578125" style="28" customWidth="1"/>
    <col min="1283" max="1284" width="23.5703125" style="28" customWidth="1"/>
    <col min="1285" max="1285" width="17.7109375" style="28" customWidth="1"/>
    <col min="1286" max="1286" width="22.85546875" style="28" customWidth="1"/>
    <col min="1287" max="1287" width="23" style="28" customWidth="1"/>
    <col min="1288" max="1288" width="21.7109375" style="28" customWidth="1"/>
    <col min="1289" max="1289" width="18.42578125" style="28" customWidth="1"/>
    <col min="1290" max="1290" width="22.7109375" style="28" customWidth="1"/>
    <col min="1291" max="1293" width="9.140625" style="28"/>
    <col min="1294" max="1294" width="11.5703125" style="28" bestFit="1" customWidth="1"/>
    <col min="1295" max="1536" width="9.140625" style="28"/>
    <col min="1537" max="1537" width="4.28515625" style="28" customWidth="1"/>
    <col min="1538" max="1538" width="48.42578125" style="28" customWidth="1"/>
    <col min="1539" max="1540" width="23.5703125" style="28" customWidth="1"/>
    <col min="1541" max="1541" width="17.7109375" style="28" customWidth="1"/>
    <col min="1542" max="1542" width="22.85546875" style="28" customWidth="1"/>
    <col min="1543" max="1543" width="23" style="28" customWidth="1"/>
    <col min="1544" max="1544" width="21.7109375" style="28" customWidth="1"/>
    <col min="1545" max="1545" width="18.42578125" style="28" customWidth="1"/>
    <col min="1546" max="1546" width="22.7109375" style="28" customWidth="1"/>
    <col min="1547" max="1549" width="9.140625" style="28"/>
    <col min="1550" max="1550" width="11.5703125" style="28" bestFit="1" customWidth="1"/>
    <col min="1551" max="1792" width="9.140625" style="28"/>
    <col min="1793" max="1793" width="4.28515625" style="28" customWidth="1"/>
    <col min="1794" max="1794" width="48.42578125" style="28" customWidth="1"/>
    <col min="1795" max="1796" width="23.5703125" style="28" customWidth="1"/>
    <col min="1797" max="1797" width="17.7109375" style="28" customWidth="1"/>
    <col min="1798" max="1798" width="22.85546875" style="28" customWidth="1"/>
    <col min="1799" max="1799" width="23" style="28" customWidth="1"/>
    <col min="1800" max="1800" width="21.7109375" style="28" customWidth="1"/>
    <col min="1801" max="1801" width="18.42578125" style="28" customWidth="1"/>
    <col min="1802" max="1802" width="22.7109375" style="28" customWidth="1"/>
    <col min="1803" max="1805" width="9.140625" style="28"/>
    <col min="1806" max="1806" width="11.5703125" style="28" bestFit="1" customWidth="1"/>
    <col min="1807" max="2048" width="9.140625" style="28"/>
    <col min="2049" max="2049" width="4.28515625" style="28" customWidth="1"/>
    <col min="2050" max="2050" width="48.42578125" style="28" customWidth="1"/>
    <col min="2051" max="2052" width="23.5703125" style="28" customWidth="1"/>
    <col min="2053" max="2053" width="17.7109375" style="28" customWidth="1"/>
    <col min="2054" max="2054" width="22.85546875" style="28" customWidth="1"/>
    <col min="2055" max="2055" width="23" style="28" customWidth="1"/>
    <col min="2056" max="2056" width="21.7109375" style="28" customWidth="1"/>
    <col min="2057" max="2057" width="18.42578125" style="28" customWidth="1"/>
    <col min="2058" max="2058" width="22.7109375" style="28" customWidth="1"/>
    <col min="2059" max="2061" width="9.140625" style="28"/>
    <col min="2062" max="2062" width="11.5703125" style="28" bestFit="1" customWidth="1"/>
    <col min="2063" max="2304" width="9.140625" style="28"/>
    <col min="2305" max="2305" width="4.28515625" style="28" customWidth="1"/>
    <col min="2306" max="2306" width="48.42578125" style="28" customWidth="1"/>
    <col min="2307" max="2308" width="23.5703125" style="28" customWidth="1"/>
    <col min="2309" max="2309" width="17.7109375" style="28" customWidth="1"/>
    <col min="2310" max="2310" width="22.85546875" style="28" customWidth="1"/>
    <col min="2311" max="2311" width="23" style="28" customWidth="1"/>
    <col min="2312" max="2312" width="21.7109375" style="28" customWidth="1"/>
    <col min="2313" max="2313" width="18.42578125" style="28" customWidth="1"/>
    <col min="2314" max="2314" width="22.7109375" style="28" customWidth="1"/>
    <col min="2315" max="2317" width="9.140625" style="28"/>
    <col min="2318" max="2318" width="11.5703125" style="28" bestFit="1" customWidth="1"/>
    <col min="2319" max="2560" width="9.140625" style="28"/>
    <col min="2561" max="2561" width="4.28515625" style="28" customWidth="1"/>
    <col min="2562" max="2562" width="48.42578125" style="28" customWidth="1"/>
    <col min="2563" max="2564" width="23.5703125" style="28" customWidth="1"/>
    <col min="2565" max="2565" width="17.7109375" style="28" customWidth="1"/>
    <col min="2566" max="2566" width="22.85546875" style="28" customWidth="1"/>
    <col min="2567" max="2567" width="23" style="28" customWidth="1"/>
    <col min="2568" max="2568" width="21.7109375" style="28" customWidth="1"/>
    <col min="2569" max="2569" width="18.42578125" style="28" customWidth="1"/>
    <col min="2570" max="2570" width="22.7109375" style="28" customWidth="1"/>
    <col min="2571" max="2573" width="9.140625" style="28"/>
    <col min="2574" max="2574" width="11.5703125" style="28" bestFit="1" customWidth="1"/>
    <col min="2575" max="2816" width="9.140625" style="28"/>
    <col min="2817" max="2817" width="4.28515625" style="28" customWidth="1"/>
    <col min="2818" max="2818" width="48.42578125" style="28" customWidth="1"/>
    <col min="2819" max="2820" width="23.5703125" style="28" customWidth="1"/>
    <col min="2821" max="2821" width="17.7109375" style="28" customWidth="1"/>
    <col min="2822" max="2822" width="22.85546875" style="28" customWidth="1"/>
    <col min="2823" max="2823" width="23" style="28" customWidth="1"/>
    <col min="2824" max="2824" width="21.7109375" style="28" customWidth="1"/>
    <col min="2825" max="2825" width="18.42578125" style="28" customWidth="1"/>
    <col min="2826" max="2826" width="22.7109375" style="28" customWidth="1"/>
    <col min="2827" max="2829" width="9.140625" style="28"/>
    <col min="2830" max="2830" width="11.5703125" style="28" bestFit="1" customWidth="1"/>
    <col min="2831" max="3072" width="9.140625" style="28"/>
    <col min="3073" max="3073" width="4.28515625" style="28" customWidth="1"/>
    <col min="3074" max="3074" width="48.42578125" style="28" customWidth="1"/>
    <col min="3075" max="3076" width="23.5703125" style="28" customWidth="1"/>
    <col min="3077" max="3077" width="17.7109375" style="28" customWidth="1"/>
    <col min="3078" max="3078" width="22.85546875" style="28" customWidth="1"/>
    <col min="3079" max="3079" width="23" style="28" customWidth="1"/>
    <col min="3080" max="3080" width="21.7109375" style="28" customWidth="1"/>
    <col min="3081" max="3081" width="18.42578125" style="28" customWidth="1"/>
    <col min="3082" max="3082" width="22.7109375" style="28" customWidth="1"/>
    <col min="3083" max="3085" width="9.140625" style="28"/>
    <col min="3086" max="3086" width="11.5703125" style="28" bestFit="1" customWidth="1"/>
    <col min="3087" max="3328" width="9.140625" style="28"/>
    <col min="3329" max="3329" width="4.28515625" style="28" customWidth="1"/>
    <col min="3330" max="3330" width="48.42578125" style="28" customWidth="1"/>
    <col min="3331" max="3332" width="23.5703125" style="28" customWidth="1"/>
    <col min="3333" max="3333" width="17.7109375" style="28" customWidth="1"/>
    <col min="3334" max="3334" width="22.85546875" style="28" customWidth="1"/>
    <col min="3335" max="3335" width="23" style="28" customWidth="1"/>
    <col min="3336" max="3336" width="21.7109375" style="28" customWidth="1"/>
    <col min="3337" max="3337" width="18.42578125" style="28" customWidth="1"/>
    <col min="3338" max="3338" width="22.7109375" style="28" customWidth="1"/>
    <col min="3339" max="3341" width="9.140625" style="28"/>
    <col min="3342" max="3342" width="11.5703125" style="28" bestFit="1" customWidth="1"/>
    <col min="3343" max="3584" width="9.140625" style="28"/>
    <col min="3585" max="3585" width="4.28515625" style="28" customWidth="1"/>
    <col min="3586" max="3586" width="48.42578125" style="28" customWidth="1"/>
    <col min="3587" max="3588" width="23.5703125" style="28" customWidth="1"/>
    <col min="3589" max="3589" width="17.7109375" style="28" customWidth="1"/>
    <col min="3590" max="3590" width="22.85546875" style="28" customWidth="1"/>
    <col min="3591" max="3591" width="23" style="28" customWidth="1"/>
    <col min="3592" max="3592" width="21.7109375" style="28" customWidth="1"/>
    <col min="3593" max="3593" width="18.42578125" style="28" customWidth="1"/>
    <col min="3594" max="3594" width="22.7109375" style="28" customWidth="1"/>
    <col min="3595" max="3597" width="9.140625" style="28"/>
    <col min="3598" max="3598" width="11.5703125" style="28" bestFit="1" customWidth="1"/>
    <col min="3599" max="3840" width="9.140625" style="28"/>
    <col min="3841" max="3841" width="4.28515625" style="28" customWidth="1"/>
    <col min="3842" max="3842" width="48.42578125" style="28" customWidth="1"/>
    <col min="3843" max="3844" width="23.5703125" style="28" customWidth="1"/>
    <col min="3845" max="3845" width="17.7109375" style="28" customWidth="1"/>
    <col min="3846" max="3846" width="22.85546875" style="28" customWidth="1"/>
    <col min="3847" max="3847" width="23" style="28" customWidth="1"/>
    <col min="3848" max="3848" width="21.7109375" style="28" customWidth="1"/>
    <col min="3849" max="3849" width="18.42578125" style="28" customWidth="1"/>
    <col min="3850" max="3850" width="22.7109375" style="28" customWidth="1"/>
    <col min="3851" max="3853" width="9.140625" style="28"/>
    <col min="3854" max="3854" width="11.5703125" style="28" bestFit="1" customWidth="1"/>
    <col min="3855" max="4096" width="9.140625" style="28"/>
    <col min="4097" max="4097" width="4.28515625" style="28" customWidth="1"/>
    <col min="4098" max="4098" width="48.42578125" style="28" customWidth="1"/>
    <col min="4099" max="4100" width="23.5703125" style="28" customWidth="1"/>
    <col min="4101" max="4101" width="17.7109375" style="28" customWidth="1"/>
    <col min="4102" max="4102" width="22.85546875" style="28" customWidth="1"/>
    <col min="4103" max="4103" width="23" style="28" customWidth="1"/>
    <col min="4104" max="4104" width="21.7109375" style="28" customWidth="1"/>
    <col min="4105" max="4105" width="18.42578125" style="28" customWidth="1"/>
    <col min="4106" max="4106" width="22.7109375" style="28" customWidth="1"/>
    <col min="4107" max="4109" width="9.140625" style="28"/>
    <col min="4110" max="4110" width="11.5703125" style="28" bestFit="1" customWidth="1"/>
    <col min="4111" max="4352" width="9.140625" style="28"/>
    <col min="4353" max="4353" width="4.28515625" style="28" customWidth="1"/>
    <col min="4354" max="4354" width="48.42578125" style="28" customWidth="1"/>
    <col min="4355" max="4356" width="23.5703125" style="28" customWidth="1"/>
    <col min="4357" max="4357" width="17.7109375" style="28" customWidth="1"/>
    <col min="4358" max="4358" width="22.85546875" style="28" customWidth="1"/>
    <col min="4359" max="4359" width="23" style="28" customWidth="1"/>
    <col min="4360" max="4360" width="21.7109375" style="28" customWidth="1"/>
    <col min="4361" max="4361" width="18.42578125" style="28" customWidth="1"/>
    <col min="4362" max="4362" width="22.7109375" style="28" customWidth="1"/>
    <col min="4363" max="4365" width="9.140625" style="28"/>
    <col min="4366" max="4366" width="11.5703125" style="28" bestFit="1" customWidth="1"/>
    <col min="4367" max="4608" width="9.140625" style="28"/>
    <col min="4609" max="4609" width="4.28515625" style="28" customWidth="1"/>
    <col min="4610" max="4610" width="48.42578125" style="28" customWidth="1"/>
    <col min="4611" max="4612" width="23.5703125" style="28" customWidth="1"/>
    <col min="4613" max="4613" width="17.7109375" style="28" customWidth="1"/>
    <col min="4614" max="4614" width="22.85546875" style="28" customWidth="1"/>
    <col min="4615" max="4615" width="23" style="28" customWidth="1"/>
    <col min="4616" max="4616" width="21.7109375" style="28" customWidth="1"/>
    <col min="4617" max="4617" width="18.42578125" style="28" customWidth="1"/>
    <col min="4618" max="4618" width="22.7109375" style="28" customWidth="1"/>
    <col min="4619" max="4621" width="9.140625" style="28"/>
    <col min="4622" max="4622" width="11.5703125" style="28" bestFit="1" customWidth="1"/>
    <col min="4623" max="4864" width="9.140625" style="28"/>
    <col min="4865" max="4865" width="4.28515625" style="28" customWidth="1"/>
    <col min="4866" max="4866" width="48.42578125" style="28" customWidth="1"/>
    <col min="4867" max="4868" width="23.5703125" style="28" customWidth="1"/>
    <col min="4869" max="4869" width="17.7109375" style="28" customWidth="1"/>
    <col min="4870" max="4870" width="22.85546875" style="28" customWidth="1"/>
    <col min="4871" max="4871" width="23" style="28" customWidth="1"/>
    <col min="4872" max="4872" width="21.7109375" style="28" customWidth="1"/>
    <col min="4873" max="4873" width="18.42578125" style="28" customWidth="1"/>
    <col min="4874" max="4874" width="22.7109375" style="28" customWidth="1"/>
    <col min="4875" max="4877" width="9.140625" style="28"/>
    <col min="4878" max="4878" width="11.5703125" style="28" bestFit="1" customWidth="1"/>
    <col min="4879" max="5120" width="9.140625" style="28"/>
    <col min="5121" max="5121" width="4.28515625" style="28" customWidth="1"/>
    <col min="5122" max="5122" width="48.42578125" style="28" customWidth="1"/>
    <col min="5123" max="5124" width="23.5703125" style="28" customWidth="1"/>
    <col min="5125" max="5125" width="17.7109375" style="28" customWidth="1"/>
    <col min="5126" max="5126" width="22.85546875" style="28" customWidth="1"/>
    <col min="5127" max="5127" width="23" style="28" customWidth="1"/>
    <col min="5128" max="5128" width="21.7109375" style="28" customWidth="1"/>
    <col min="5129" max="5129" width="18.42578125" style="28" customWidth="1"/>
    <col min="5130" max="5130" width="22.7109375" style="28" customWidth="1"/>
    <col min="5131" max="5133" width="9.140625" style="28"/>
    <col min="5134" max="5134" width="11.5703125" style="28" bestFit="1" customWidth="1"/>
    <col min="5135" max="5376" width="9.140625" style="28"/>
    <col min="5377" max="5377" width="4.28515625" style="28" customWidth="1"/>
    <col min="5378" max="5378" width="48.42578125" style="28" customWidth="1"/>
    <col min="5379" max="5380" width="23.5703125" style="28" customWidth="1"/>
    <col min="5381" max="5381" width="17.7109375" style="28" customWidth="1"/>
    <col min="5382" max="5382" width="22.85546875" style="28" customWidth="1"/>
    <col min="5383" max="5383" width="23" style="28" customWidth="1"/>
    <col min="5384" max="5384" width="21.7109375" style="28" customWidth="1"/>
    <col min="5385" max="5385" width="18.42578125" style="28" customWidth="1"/>
    <col min="5386" max="5386" width="22.7109375" style="28" customWidth="1"/>
    <col min="5387" max="5389" width="9.140625" style="28"/>
    <col min="5390" max="5390" width="11.5703125" style="28" bestFit="1" customWidth="1"/>
    <col min="5391" max="5632" width="9.140625" style="28"/>
    <col min="5633" max="5633" width="4.28515625" style="28" customWidth="1"/>
    <col min="5634" max="5634" width="48.42578125" style="28" customWidth="1"/>
    <col min="5635" max="5636" width="23.5703125" style="28" customWidth="1"/>
    <col min="5637" max="5637" width="17.7109375" style="28" customWidth="1"/>
    <col min="5638" max="5638" width="22.85546875" style="28" customWidth="1"/>
    <col min="5639" max="5639" width="23" style="28" customWidth="1"/>
    <col min="5640" max="5640" width="21.7109375" style="28" customWidth="1"/>
    <col min="5641" max="5641" width="18.42578125" style="28" customWidth="1"/>
    <col min="5642" max="5642" width="22.7109375" style="28" customWidth="1"/>
    <col min="5643" max="5645" width="9.140625" style="28"/>
    <col min="5646" max="5646" width="11.5703125" style="28" bestFit="1" customWidth="1"/>
    <col min="5647" max="5888" width="9.140625" style="28"/>
    <col min="5889" max="5889" width="4.28515625" style="28" customWidth="1"/>
    <col min="5890" max="5890" width="48.42578125" style="28" customWidth="1"/>
    <col min="5891" max="5892" width="23.5703125" style="28" customWidth="1"/>
    <col min="5893" max="5893" width="17.7109375" style="28" customWidth="1"/>
    <col min="5894" max="5894" width="22.85546875" style="28" customWidth="1"/>
    <col min="5895" max="5895" width="23" style="28" customWidth="1"/>
    <col min="5896" max="5896" width="21.7109375" style="28" customWidth="1"/>
    <col min="5897" max="5897" width="18.42578125" style="28" customWidth="1"/>
    <col min="5898" max="5898" width="22.7109375" style="28" customWidth="1"/>
    <col min="5899" max="5901" width="9.140625" style="28"/>
    <col min="5902" max="5902" width="11.5703125" style="28" bestFit="1" customWidth="1"/>
    <col min="5903" max="6144" width="9.140625" style="28"/>
    <col min="6145" max="6145" width="4.28515625" style="28" customWidth="1"/>
    <col min="6146" max="6146" width="48.42578125" style="28" customWidth="1"/>
    <col min="6147" max="6148" width="23.5703125" style="28" customWidth="1"/>
    <col min="6149" max="6149" width="17.7109375" style="28" customWidth="1"/>
    <col min="6150" max="6150" width="22.85546875" style="28" customWidth="1"/>
    <col min="6151" max="6151" width="23" style="28" customWidth="1"/>
    <col min="6152" max="6152" width="21.7109375" style="28" customWidth="1"/>
    <col min="6153" max="6153" width="18.42578125" style="28" customWidth="1"/>
    <col min="6154" max="6154" width="22.7109375" style="28" customWidth="1"/>
    <col min="6155" max="6157" width="9.140625" style="28"/>
    <col min="6158" max="6158" width="11.5703125" style="28" bestFit="1" customWidth="1"/>
    <col min="6159" max="6400" width="9.140625" style="28"/>
    <col min="6401" max="6401" width="4.28515625" style="28" customWidth="1"/>
    <col min="6402" max="6402" width="48.42578125" style="28" customWidth="1"/>
    <col min="6403" max="6404" width="23.5703125" style="28" customWidth="1"/>
    <col min="6405" max="6405" width="17.7109375" style="28" customWidth="1"/>
    <col min="6406" max="6406" width="22.85546875" style="28" customWidth="1"/>
    <col min="6407" max="6407" width="23" style="28" customWidth="1"/>
    <col min="6408" max="6408" width="21.7109375" style="28" customWidth="1"/>
    <col min="6409" max="6409" width="18.42578125" style="28" customWidth="1"/>
    <col min="6410" max="6410" width="22.7109375" style="28" customWidth="1"/>
    <col min="6411" max="6413" width="9.140625" style="28"/>
    <col min="6414" max="6414" width="11.5703125" style="28" bestFit="1" customWidth="1"/>
    <col min="6415" max="6656" width="9.140625" style="28"/>
    <col min="6657" max="6657" width="4.28515625" style="28" customWidth="1"/>
    <col min="6658" max="6658" width="48.42578125" style="28" customWidth="1"/>
    <col min="6659" max="6660" width="23.5703125" style="28" customWidth="1"/>
    <col min="6661" max="6661" width="17.7109375" style="28" customWidth="1"/>
    <col min="6662" max="6662" width="22.85546875" style="28" customWidth="1"/>
    <col min="6663" max="6663" width="23" style="28" customWidth="1"/>
    <col min="6664" max="6664" width="21.7109375" style="28" customWidth="1"/>
    <col min="6665" max="6665" width="18.42578125" style="28" customWidth="1"/>
    <col min="6666" max="6666" width="22.7109375" style="28" customWidth="1"/>
    <col min="6667" max="6669" width="9.140625" style="28"/>
    <col min="6670" max="6670" width="11.5703125" style="28" bestFit="1" customWidth="1"/>
    <col min="6671" max="6912" width="9.140625" style="28"/>
    <col min="6913" max="6913" width="4.28515625" style="28" customWidth="1"/>
    <col min="6914" max="6914" width="48.42578125" style="28" customWidth="1"/>
    <col min="6915" max="6916" width="23.5703125" style="28" customWidth="1"/>
    <col min="6917" max="6917" width="17.7109375" style="28" customWidth="1"/>
    <col min="6918" max="6918" width="22.85546875" style="28" customWidth="1"/>
    <col min="6919" max="6919" width="23" style="28" customWidth="1"/>
    <col min="6920" max="6920" width="21.7109375" style="28" customWidth="1"/>
    <col min="6921" max="6921" width="18.42578125" style="28" customWidth="1"/>
    <col min="6922" max="6922" width="22.7109375" style="28" customWidth="1"/>
    <col min="6923" max="6925" width="9.140625" style="28"/>
    <col min="6926" max="6926" width="11.5703125" style="28" bestFit="1" customWidth="1"/>
    <col min="6927" max="7168" width="9.140625" style="28"/>
    <col min="7169" max="7169" width="4.28515625" style="28" customWidth="1"/>
    <col min="7170" max="7170" width="48.42578125" style="28" customWidth="1"/>
    <col min="7171" max="7172" width="23.5703125" style="28" customWidth="1"/>
    <col min="7173" max="7173" width="17.7109375" style="28" customWidth="1"/>
    <col min="7174" max="7174" width="22.85546875" style="28" customWidth="1"/>
    <col min="7175" max="7175" width="23" style="28" customWidth="1"/>
    <col min="7176" max="7176" width="21.7109375" style="28" customWidth="1"/>
    <col min="7177" max="7177" width="18.42578125" style="28" customWidth="1"/>
    <col min="7178" max="7178" width="22.7109375" style="28" customWidth="1"/>
    <col min="7179" max="7181" width="9.140625" style="28"/>
    <col min="7182" max="7182" width="11.5703125" style="28" bestFit="1" customWidth="1"/>
    <col min="7183" max="7424" width="9.140625" style="28"/>
    <col min="7425" max="7425" width="4.28515625" style="28" customWidth="1"/>
    <col min="7426" max="7426" width="48.42578125" style="28" customWidth="1"/>
    <col min="7427" max="7428" width="23.5703125" style="28" customWidth="1"/>
    <col min="7429" max="7429" width="17.7109375" style="28" customWidth="1"/>
    <col min="7430" max="7430" width="22.85546875" style="28" customWidth="1"/>
    <col min="7431" max="7431" width="23" style="28" customWidth="1"/>
    <col min="7432" max="7432" width="21.7109375" style="28" customWidth="1"/>
    <col min="7433" max="7433" width="18.42578125" style="28" customWidth="1"/>
    <col min="7434" max="7434" width="22.7109375" style="28" customWidth="1"/>
    <col min="7435" max="7437" width="9.140625" style="28"/>
    <col min="7438" max="7438" width="11.5703125" style="28" bestFit="1" customWidth="1"/>
    <col min="7439" max="7680" width="9.140625" style="28"/>
    <col min="7681" max="7681" width="4.28515625" style="28" customWidth="1"/>
    <col min="7682" max="7682" width="48.42578125" style="28" customWidth="1"/>
    <col min="7683" max="7684" width="23.5703125" style="28" customWidth="1"/>
    <col min="7685" max="7685" width="17.7109375" style="28" customWidth="1"/>
    <col min="7686" max="7686" width="22.85546875" style="28" customWidth="1"/>
    <col min="7687" max="7687" width="23" style="28" customWidth="1"/>
    <col min="7688" max="7688" width="21.7109375" style="28" customWidth="1"/>
    <col min="7689" max="7689" width="18.42578125" style="28" customWidth="1"/>
    <col min="7690" max="7690" width="22.7109375" style="28" customWidth="1"/>
    <col min="7691" max="7693" width="9.140625" style="28"/>
    <col min="7694" max="7694" width="11.5703125" style="28" bestFit="1" customWidth="1"/>
    <col min="7695" max="7936" width="9.140625" style="28"/>
    <col min="7937" max="7937" width="4.28515625" style="28" customWidth="1"/>
    <col min="7938" max="7938" width="48.42578125" style="28" customWidth="1"/>
    <col min="7939" max="7940" width="23.5703125" style="28" customWidth="1"/>
    <col min="7941" max="7941" width="17.7109375" style="28" customWidth="1"/>
    <col min="7942" max="7942" width="22.85546875" style="28" customWidth="1"/>
    <col min="7943" max="7943" width="23" style="28" customWidth="1"/>
    <col min="7944" max="7944" width="21.7109375" style="28" customWidth="1"/>
    <col min="7945" max="7945" width="18.42578125" style="28" customWidth="1"/>
    <col min="7946" max="7946" width="22.7109375" style="28" customWidth="1"/>
    <col min="7947" max="7949" width="9.140625" style="28"/>
    <col min="7950" max="7950" width="11.5703125" style="28" bestFit="1" customWidth="1"/>
    <col min="7951" max="8192" width="9.140625" style="28"/>
    <col min="8193" max="8193" width="4.28515625" style="28" customWidth="1"/>
    <col min="8194" max="8194" width="48.42578125" style="28" customWidth="1"/>
    <col min="8195" max="8196" width="23.5703125" style="28" customWidth="1"/>
    <col min="8197" max="8197" width="17.7109375" style="28" customWidth="1"/>
    <col min="8198" max="8198" width="22.85546875" style="28" customWidth="1"/>
    <col min="8199" max="8199" width="23" style="28" customWidth="1"/>
    <col min="8200" max="8200" width="21.7109375" style="28" customWidth="1"/>
    <col min="8201" max="8201" width="18.42578125" style="28" customWidth="1"/>
    <col min="8202" max="8202" width="22.7109375" style="28" customWidth="1"/>
    <col min="8203" max="8205" width="9.140625" style="28"/>
    <col min="8206" max="8206" width="11.5703125" style="28" bestFit="1" customWidth="1"/>
    <col min="8207" max="8448" width="9.140625" style="28"/>
    <col min="8449" max="8449" width="4.28515625" style="28" customWidth="1"/>
    <col min="8450" max="8450" width="48.42578125" style="28" customWidth="1"/>
    <col min="8451" max="8452" width="23.5703125" style="28" customWidth="1"/>
    <col min="8453" max="8453" width="17.7109375" style="28" customWidth="1"/>
    <col min="8454" max="8454" width="22.85546875" style="28" customWidth="1"/>
    <col min="8455" max="8455" width="23" style="28" customWidth="1"/>
    <col min="8456" max="8456" width="21.7109375" style="28" customWidth="1"/>
    <col min="8457" max="8457" width="18.42578125" style="28" customWidth="1"/>
    <col min="8458" max="8458" width="22.7109375" style="28" customWidth="1"/>
    <col min="8459" max="8461" width="9.140625" style="28"/>
    <col min="8462" max="8462" width="11.5703125" style="28" bestFit="1" customWidth="1"/>
    <col min="8463" max="8704" width="9.140625" style="28"/>
    <col min="8705" max="8705" width="4.28515625" style="28" customWidth="1"/>
    <col min="8706" max="8706" width="48.42578125" style="28" customWidth="1"/>
    <col min="8707" max="8708" width="23.5703125" style="28" customWidth="1"/>
    <col min="8709" max="8709" width="17.7109375" style="28" customWidth="1"/>
    <col min="8710" max="8710" width="22.85546875" style="28" customWidth="1"/>
    <col min="8711" max="8711" width="23" style="28" customWidth="1"/>
    <col min="8712" max="8712" width="21.7109375" style="28" customWidth="1"/>
    <col min="8713" max="8713" width="18.42578125" style="28" customWidth="1"/>
    <col min="8714" max="8714" width="22.7109375" style="28" customWidth="1"/>
    <col min="8715" max="8717" width="9.140625" style="28"/>
    <col min="8718" max="8718" width="11.5703125" style="28" bestFit="1" customWidth="1"/>
    <col min="8719" max="8960" width="9.140625" style="28"/>
    <col min="8961" max="8961" width="4.28515625" style="28" customWidth="1"/>
    <col min="8962" max="8962" width="48.42578125" style="28" customWidth="1"/>
    <col min="8963" max="8964" width="23.5703125" style="28" customWidth="1"/>
    <col min="8965" max="8965" width="17.7109375" style="28" customWidth="1"/>
    <col min="8966" max="8966" width="22.85546875" style="28" customWidth="1"/>
    <col min="8967" max="8967" width="23" style="28" customWidth="1"/>
    <col min="8968" max="8968" width="21.7109375" style="28" customWidth="1"/>
    <col min="8969" max="8969" width="18.42578125" style="28" customWidth="1"/>
    <col min="8970" max="8970" width="22.7109375" style="28" customWidth="1"/>
    <col min="8971" max="8973" width="9.140625" style="28"/>
    <col min="8974" max="8974" width="11.5703125" style="28" bestFit="1" customWidth="1"/>
    <col min="8975" max="9216" width="9.140625" style="28"/>
    <col min="9217" max="9217" width="4.28515625" style="28" customWidth="1"/>
    <col min="9218" max="9218" width="48.42578125" style="28" customWidth="1"/>
    <col min="9219" max="9220" width="23.5703125" style="28" customWidth="1"/>
    <col min="9221" max="9221" width="17.7109375" style="28" customWidth="1"/>
    <col min="9222" max="9222" width="22.85546875" style="28" customWidth="1"/>
    <col min="9223" max="9223" width="23" style="28" customWidth="1"/>
    <col min="9224" max="9224" width="21.7109375" style="28" customWidth="1"/>
    <col min="9225" max="9225" width="18.42578125" style="28" customWidth="1"/>
    <col min="9226" max="9226" width="22.7109375" style="28" customWidth="1"/>
    <col min="9227" max="9229" width="9.140625" style="28"/>
    <col min="9230" max="9230" width="11.5703125" style="28" bestFit="1" customWidth="1"/>
    <col min="9231" max="9472" width="9.140625" style="28"/>
    <col min="9473" max="9473" width="4.28515625" style="28" customWidth="1"/>
    <col min="9474" max="9474" width="48.42578125" style="28" customWidth="1"/>
    <col min="9475" max="9476" width="23.5703125" style="28" customWidth="1"/>
    <col min="9477" max="9477" width="17.7109375" style="28" customWidth="1"/>
    <col min="9478" max="9478" width="22.85546875" style="28" customWidth="1"/>
    <col min="9479" max="9479" width="23" style="28" customWidth="1"/>
    <col min="9480" max="9480" width="21.7109375" style="28" customWidth="1"/>
    <col min="9481" max="9481" width="18.42578125" style="28" customWidth="1"/>
    <col min="9482" max="9482" width="22.7109375" style="28" customWidth="1"/>
    <col min="9483" max="9485" width="9.140625" style="28"/>
    <col min="9486" max="9486" width="11.5703125" style="28" bestFit="1" customWidth="1"/>
    <col min="9487" max="9728" width="9.140625" style="28"/>
    <col min="9729" max="9729" width="4.28515625" style="28" customWidth="1"/>
    <col min="9730" max="9730" width="48.42578125" style="28" customWidth="1"/>
    <col min="9731" max="9732" width="23.5703125" style="28" customWidth="1"/>
    <col min="9733" max="9733" width="17.7109375" style="28" customWidth="1"/>
    <col min="9734" max="9734" width="22.85546875" style="28" customWidth="1"/>
    <col min="9735" max="9735" width="23" style="28" customWidth="1"/>
    <col min="9736" max="9736" width="21.7109375" style="28" customWidth="1"/>
    <col min="9737" max="9737" width="18.42578125" style="28" customWidth="1"/>
    <col min="9738" max="9738" width="22.7109375" style="28" customWidth="1"/>
    <col min="9739" max="9741" width="9.140625" style="28"/>
    <col min="9742" max="9742" width="11.5703125" style="28" bestFit="1" customWidth="1"/>
    <col min="9743" max="9984" width="9.140625" style="28"/>
    <col min="9985" max="9985" width="4.28515625" style="28" customWidth="1"/>
    <col min="9986" max="9986" width="48.42578125" style="28" customWidth="1"/>
    <col min="9987" max="9988" width="23.5703125" style="28" customWidth="1"/>
    <col min="9989" max="9989" width="17.7109375" style="28" customWidth="1"/>
    <col min="9990" max="9990" width="22.85546875" style="28" customWidth="1"/>
    <col min="9991" max="9991" width="23" style="28" customWidth="1"/>
    <col min="9992" max="9992" width="21.7109375" style="28" customWidth="1"/>
    <col min="9993" max="9993" width="18.42578125" style="28" customWidth="1"/>
    <col min="9994" max="9994" width="22.7109375" style="28" customWidth="1"/>
    <col min="9995" max="9997" width="9.140625" style="28"/>
    <col min="9998" max="9998" width="11.5703125" style="28" bestFit="1" customWidth="1"/>
    <col min="9999" max="10240" width="9.140625" style="28"/>
    <col min="10241" max="10241" width="4.28515625" style="28" customWidth="1"/>
    <col min="10242" max="10242" width="48.42578125" style="28" customWidth="1"/>
    <col min="10243" max="10244" width="23.5703125" style="28" customWidth="1"/>
    <col min="10245" max="10245" width="17.7109375" style="28" customWidth="1"/>
    <col min="10246" max="10246" width="22.85546875" style="28" customWidth="1"/>
    <col min="10247" max="10247" width="23" style="28" customWidth="1"/>
    <col min="10248" max="10248" width="21.7109375" style="28" customWidth="1"/>
    <col min="10249" max="10249" width="18.42578125" style="28" customWidth="1"/>
    <col min="10250" max="10250" width="22.7109375" style="28" customWidth="1"/>
    <col min="10251" max="10253" width="9.140625" style="28"/>
    <col min="10254" max="10254" width="11.5703125" style="28" bestFit="1" customWidth="1"/>
    <col min="10255" max="10496" width="9.140625" style="28"/>
    <col min="10497" max="10497" width="4.28515625" style="28" customWidth="1"/>
    <col min="10498" max="10498" width="48.42578125" style="28" customWidth="1"/>
    <col min="10499" max="10500" width="23.5703125" style="28" customWidth="1"/>
    <col min="10501" max="10501" width="17.7109375" style="28" customWidth="1"/>
    <col min="10502" max="10502" width="22.85546875" style="28" customWidth="1"/>
    <col min="10503" max="10503" width="23" style="28" customWidth="1"/>
    <col min="10504" max="10504" width="21.7109375" style="28" customWidth="1"/>
    <col min="10505" max="10505" width="18.42578125" style="28" customWidth="1"/>
    <col min="10506" max="10506" width="22.7109375" style="28" customWidth="1"/>
    <col min="10507" max="10509" width="9.140625" style="28"/>
    <col min="10510" max="10510" width="11.5703125" style="28" bestFit="1" customWidth="1"/>
    <col min="10511" max="10752" width="9.140625" style="28"/>
    <col min="10753" max="10753" width="4.28515625" style="28" customWidth="1"/>
    <col min="10754" max="10754" width="48.42578125" style="28" customWidth="1"/>
    <col min="10755" max="10756" width="23.5703125" style="28" customWidth="1"/>
    <col min="10757" max="10757" width="17.7109375" style="28" customWidth="1"/>
    <col min="10758" max="10758" width="22.85546875" style="28" customWidth="1"/>
    <col min="10759" max="10759" width="23" style="28" customWidth="1"/>
    <col min="10760" max="10760" width="21.7109375" style="28" customWidth="1"/>
    <col min="10761" max="10761" width="18.42578125" style="28" customWidth="1"/>
    <col min="10762" max="10762" width="22.7109375" style="28" customWidth="1"/>
    <col min="10763" max="10765" width="9.140625" style="28"/>
    <col min="10766" max="10766" width="11.5703125" style="28" bestFit="1" customWidth="1"/>
    <col min="10767" max="11008" width="9.140625" style="28"/>
    <col min="11009" max="11009" width="4.28515625" style="28" customWidth="1"/>
    <col min="11010" max="11010" width="48.42578125" style="28" customWidth="1"/>
    <col min="11011" max="11012" width="23.5703125" style="28" customWidth="1"/>
    <col min="11013" max="11013" width="17.7109375" style="28" customWidth="1"/>
    <col min="11014" max="11014" width="22.85546875" style="28" customWidth="1"/>
    <col min="11015" max="11015" width="23" style="28" customWidth="1"/>
    <col min="11016" max="11016" width="21.7109375" style="28" customWidth="1"/>
    <col min="11017" max="11017" width="18.42578125" style="28" customWidth="1"/>
    <col min="11018" max="11018" width="22.7109375" style="28" customWidth="1"/>
    <col min="11019" max="11021" width="9.140625" style="28"/>
    <col min="11022" max="11022" width="11.5703125" style="28" bestFit="1" customWidth="1"/>
    <col min="11023" max="11264" width="9.140625" style="28"/>
    <col min="11265" max="11265" width="4.28515625" style="28" customWidth="1"/>
    <col min="11266" max="11266" width="48.42578125" style="28" customWidth="1"/>
    <col min="11267" max="11268" width="23.5703125" style="28" customWidth="1"/>
    <col min="11269" max="11269" width="17.7109375" style="28" customWidth="1"/>
    <col min="11270" max="11270" width="22.85546875" style="28" customWidth="1"/>
    <col min="11271" max="11271" width="23" style="28" customWidth="1"/>
    <col min="11272" max="11272" width="21.7109375" style="28" customWidth="1"/>
    <col min="11273" max="11273" width="18.42578125" style="28" customWidth="1"/>
    <col min="11274" max="11274" width="22.7109375" style="28" customWidth="1"/>
    <col min="11275" max="11277" width="9.140625" style="28"/>
    <col min="11278" max="11278" width="11.5703125" style="28" bestFit="1" customWidth="1"/>
    <col min="11279" max="11520" width="9.140625" style="28"/>
    <col min="11521" max="11521" width="4.28515625" style="28" customWidth="1"/>
    <col min="11522" max="11522" width="48.42578125" style="28" customWidth="1"/>
    <col min="11523" max="11524" width="23.5703125" style="28" customWidth="1"/>
    <col min="11525" max="11525" width="17.7109375" style="28" customWidth="1"/>
    <col min="11526" max="11526" width="22.85546875" style="28" customWidth="1"/>
    <col min="11527" max="11527" width="23" style="28" customWidth="1"/>
    <col min="11528" max="11528" width="21.7109375" style="28" customWidth="1"/>
    <col min="11529" max="11529" width="18.42578125" style="28" customWidth="1"/>
    <col min="11530" max="11530" width="22.7109375" style="28" customWidth="1"/>
    <col min="11531" max="11533" width="9.140625" style="28"/>
    <col min="11534" max="11534" width="11.5703125" style="28" bestFit="1" customWidth="1"/>
    <col min="11535" max="11776" width="9.140625" style="28"/>
    <col min="11777" max="11777" width="4.28515625" style="28" customWidth="1"/>
    <col min="11778" max="11778" width="48.42578125" style="28" customWidth="1"/>
    <col min="11779" max="11780" width="23.5703125" style="28" customWidth="1"/>
    <col min="11781" max="11781" width="17.7109375" style="28" customWidth="1"/>
    <col min="11782" max="11782" width="22.85546875" style="28" customWidth="1"/>
    <col min="11783" max="11783" width="23" style="28" customWidth="1"/>
    <col min="11784" max="11784" width="21.7109375" style="28" customWidth="1"/>
    <col min="11785" max="11785" width="18.42578125" style="28" customWidth="1"/>
    <col min="11786" max="11786" width="22.7109375" style="28" customWidth="1"/>
    <col min="11787" max="11789" width="9.140625" style="28"/>
    <col min="11790" max="11790" width="11.5703125" style="28" bestFit="1" customWidth="1"/>
    <col min="11791" max="12032" width="9.140625" style="28"/>
    <col min="12033" max="12033" width="4.28515625" style="28" customWidth="1"/>
    <col min="12034" max="12034" width="48.42578125" style="28" customWidth="1"/>
    <col min="12035" max="12036" width="23.5703125" style="28" customWidth="1"/>
    <col min="12037" max="12037" width="17.7109375" style="28" customWidth="1"/>
    <col min="12038" max="12038" width="22.85546875" style="28" customWidth="1"/>
    <col min="12039" max="12039" width="23" style="28" customWidth="1"/>
    <col min="12040" max="12040" width="21.7109375" style="28" customWidth="1"/>
    <col min="12041" max="12041" width="18.42578125" style="28" customWidth="1"/>
    <col min="12042" max="12042" width="22.7109375" style="28" customWidth="1"/>
    <col min="12043" max="12045" width="9.140625" style="28"/>
    <col min="12046" max="12046" width="11.5703125" style="28" bestFit="1" customWidth="1"/>
    <col min="12047" max="12288" width="9.140625" style="28"/>
    <col min="12289" max="12289" width="4.28515625" style="28" customWidth="1"/>
    <col min="12290" max="12290" width="48.42578125" style="28" customWidth="1"/>
    <col min="12291" max="12292" width="23.5703125" style="28" customWidth="1"/>
    <col min="12293" max="12293" width="17.7109375" style="28" customWidth="1"/>
    <col min="12294" max="12294" width="22.85546875" style="28" customWidth="1"/>
    <col min="12295" max="12295" width="23" style="28" customWidth="1"/>
    <col min="12296" max="12296" width="21.7109375" style="28" customWidth="1"/>
    <col min="12297" max="12297" width="18.42578125" style="28" customWidth="1"/>
    <col min="12298" max="12298" width="22.7109375" style="28" customWidth="1"/>
    <col min="12299" max="12301" width="9.140625" style="28"/>
    <col min="12302" max="12302" width="11.5703125" style="28" bestFit="1" customWidth="1"/>
    <col min="12303" max="12544" width="9.140625" style="28"/>
    <col min="12545" max="12545" width="4.28515625" style="28" customWidth="1"/>
    <col min="12546" max="12546" width="48.42578125" style="28" customWidth="1"/>
    <col min="12547" max="12548" width="23.5703125" style="28" customWidth="1"/>
    <col min="12549" max="12549" width="17.7109375" style="28" customWidth="1"/>
    <col min="12550" max="12550" width="22.85546875" style="28" customWidth="1"/>
    <col min="12551" max="12551" width="23" style="28" customWidth="1"/>
    <col min="12552" max="12552" width="21.7109375" style="28" customWidth="1"/>
    <col min="12553" max="12553" width="18.42578125" style="28" customWidth="1"/>
    <col min="12554" max="12554" width="22.7109375" style="28" customWidth="1"/>
    <col min="12555" max="12557" width="9.140625" style="28"/>
    <col min="12558" max="12558" width="11.5703125" style="28" bestFit="1" customWidth="1"/>
    <col min="12559" max="12800" width="9.140625" style="28"/>
    <col min="12801" max="12801" width="4.28515625" style="28" customWidth="1"/>
    <col min="12802" max="12802" width="48.42578125" style="28" customWidth="1"/>
    <col min="12803" max="12804" width="23.5703125" style="28" customWidth="1"/>
    <col min="12805" max="12805" width="17.7109375" style="28" customWidth="1"/>
    <col min="12806" max="12806" width="22.85546875" style="28" customWidth="1"/>
    <col min="12807" max="12807" width="23" style="28" customWidth="1"/>
    <col min="12808" max="12808" width="21.7109375" style="28" customWidth="1"/>
    <col min="12809" max="12809" width="18.42578125" style="28" customWidth="1"/>
    <col min="12810" max="12810" width="22.7109375" style="28" customWidth="1"/>
    <col min="12811" max="12813" width="9.140625" style="28"/>
    <col min="12814" max="12814" width="11.5703125" style="28" bestFit="1" customWidth="1"/>
    <col min="12815" max="13056" width="9.140625" style="28"/>
    <col min="13057" max="13057" width="4.28515625" style="28" customWidth="1"/>
    <col min="13058" max="13058" width="48.42578125" style="28" customWidth="1"/>
    <col min="13059" max="13060" width="23.5703125" style="28" customWidth="1"/>
    <col min="13061" max="13061" width="17.7109375" style="28" customWidth="1"/>
    <col min="13062" max="13062" width="22.85546875" style="28" customWidth="1"/>
    <col min="13063" max="13063" width="23" style="28" customWidth="1"/>
    <col min="13064" max="13064" width="21.7109375" style="28" customWidth="1"/>
    <col min="13065" max="13065" width="18.42578125" style="28" customWidth="1"/>
    <col min="13066" max="13066" width="22.7109375" style="28" customWidth="1"/>
    <col min="13067" max="13069" width="9.140625" style="28"/>
    <col min="13070" max="13070" width="11.5703125" style="28" bestFit="1" customWidth="1"/>
    <col min="13071" max="13312" width="9.140625" style="28"/>
    <col min="13313" max="13313" width="4.28515625" style="28" customWidth="1"/>
    <col min="13314" max="13314" width="48.42578125" style="28" customWidth="1"/>
    <col min="13315" max="13316" width="23.5703125" style="28" customWidth="1"/>
    <col min="13317" max="13317" width="17.7109375" style="28" customWidth="1"/>
    <col min="13318" max="13318" width="22.85546875" style="28" customWidth="1"/>
    <col min="13319" max="13319" width="23" style="28" customWidth="1"/>
    <col min="13320" max="13320" width="21.7109375" style="28" customWidth="1"/>
    <col min="13321" max="13321" width="18.42578125" style="28" customWidth="1"/>
    <col min="13322" max="13322" width="22.7109375" style="28" customWidth="1"/>
    <col min="13323" max="13325" width="9.140625" style="28"/>
    <col min="13326" max="13326" width="11.5703125" style="28" bestFit="1" customWidth="1"/>
    <col min="13327" max="13568" width="9.140625" style="28"/>
    <col min="13569" max="13569" width="4.28515625" style="28" customWidth="1"/>
    <col min="13570" max="13570" width="48.42578125" style="28" customWidth="1"/>
    <col min="13571" max="13572" width="23.5703125" style="28" customWidth="1"/>
    <col min="13573" max="13573" width="17.7109375" style="28" customWidth="1"/>
    <col min="13574" max="13574" width="22.85546875" style="28" customWidth="1"/>
    <col min="13575" max="13575" width="23" style="28" customWidth="1"/>
    <col min="13576" max="13576" width="21.7109375" style="28" customWidth="1"/>
    <col min="13577" max="13577" width="18.42578125" style="28" customWidth="1"/>
    <col min="13578" max="13578" width="22.7109375" style="28" customWidth="1"/>
    <col min="13579" max="13581" width="9.140625" style="28"/>
    <col min="13582" max="13582" width="11.5703125" style="28" bestFit="1" customWidth="1"/>
    <col min="13583" max="13824" width="9.140625" style="28"/>
    <col min="13825" max="13825" width="4.28515625" style="28" customWidth="1"/>
    <col min="13826" max="13826" width="48.42578125" style="28" customWidth="1"/>
    <col min="13827" max="13828" width="23.5703125" style="28" customWidth="1"/>
    <col min="13829" max="13829" width="17.7109375" style="28" customWidth="1"/>
    <col min="13830" max="13830" width="22.85546875" style="28" customWidth="1"/>
    <col min="13831" max="13831" width="23" style="28" customWidth="1"/>
    <col min="13832" max="13832" width="21.7109375" style="28" customWidth="1"/>
    <col min="13833" max="13833" width="18.42578125" style="28" customWidth="1"/>
    <col min="13834" max="13834" width="22.7109375" style="28" customWidth="1"/>
    <col min="13835" max="13837" width="9.140625" style="28"/>
    <col min="13838" max="13838" width="11.5703125" style="28" bestFit="1" customWidth="1"/>
    <col min="13839" max="14080" width="9.140625" style="28"/>
    <col min="14081" max="14081" width="4.28515625" style="28" customWidth="1"/>
    <col min="14082" max="14082" width="48.42578125" style="28" customWidth="1"/>
    <col min="14083" max="14084" width="23.5703125" style="28" customWidth="1"/>
    <col min="14085" max="14085" width="17.7109375" style="28" customWidth="1"/>
    <col min="14086" max="14086" width="22.85546875" style="28" customWidth="1"/>
    <col min="14087" max="14087" width="23" style="28" customWidth="1"/>
    <col min="14088" max="14088" width="21.7109375" style="28" customWidth="1"/>
    <col min="14089" max="14089" width="18.42578125" style="28" customWidth="1"/>
    <col min="14090" max="14090" width="22.7109375" style="28" customWidth="1"/>
    <col min="14091" max="14093" width="9.140625" style="28"/>
    <col min="14094" max="14094" width="11.5703125" style="28" bestFit="1" customWidth="1"/>
    <col min="14095" max="14336" width="9.140625" style="28"/>
    <col min="14337" max="14337" width="4.28515625" style="28" customWidth="1"/>
    <col min="14338" max="14338" width="48.42578125" style="28" customWidth="1"/>
    <col min="14339" max="14340" width="23.5703125" style="28" customWidth="1"/>
    <col min="14341" max="14341" width="17.7109375" style="28" customWidth="1"/>
    <col min="14342" max="14342" width="22.85546875" style="28" customWidth="1"/>
    <col min="14343" max="14343" width="23" style="28" customWidth="1"/>
    <col min="14344" max="14344" width="21.7109375" style="28" customWidth="1"/>
    <col min="14345" max="14345" width="18.42578125" style="28" customWidth="1"/>
    <col min="14346" max="14346" width="22.7109375" style="28" customWidth="1"/>
    <col min="14347" max="14349" width="9.140625" style="28"/>
    <col min="14350" max="14350" width="11.5703125" style="28" bestFit="1" customWidth="1"/>
    <col min="14351" max="14592" width="9.140625" style="28"/>
    <col min="14593" max="14593" width="4.28515625" style="28" customWidth="1"/>
    <col min="14594" max="14594" width="48.42578125" style="28" customWidth="1"/>
    <col min="14595" max="14596" width="23.5703125" style="28" customWidth="1"/>
    <col min="14597" max="14597" width="17.7109375" style="28" customWidth="1"/>
    <col min="14598" max="14598" width="22.85546875" style="28" customWidth="1"/>
    <col min="14599" max="14599" width="23" style="28" customWidth="1"/>
    <col min="14600" max="14600" width="21.7109375" style="28" customWidth="1"/>
    <col min="14601" max="14601" width="18.42578125" style="28" customWidth="1"/>
    <col min="14602" max="14602" width="22.7109375" style="28" customWidth="1"/>
    <col min="14603" max="14605" width="9.140625" style="28"/>
    <col min="14606" max="14606" width="11.5703125" style="28" bestFit="1" customWidth="1"/>
    <col min="14607" max="14848" width="9.140625" style="28"/>
    <col min="14849" max="14849" width="4.28515625" style="28" customWidth="1"/>
    <col min="14850" max="14850" width="48.42578125" style="28" customWidth="1"/>
    <col min="14851" max="14852" width="23.5703125" style="28" customWidth="1"/>
    <col min="14853" max="14853" width="17.7109375" style="28" customWidth="1"/>
    <col min="14854" max="14854" width="22.85546875" style="28" customWidth="1"/>
    <col min="14855" max="14855" width="23" style="28" customWidth="1"/>
    <col min="14856" max="14856" width="21.7109375" style="28" customWidth="1"/>
    <col min="14857" max="14857" width="18.42578125" style="28" customWidth="1"/>
    <col min="14858" max="14858" width="22.7109375" style="28" customWidth="1"/>
    <col min="14859" max="14861" width="9.140625" style="28"/>
    <col min="14862" max="14862" width="11.5703125" style="28" bestFit="1" customWidth="1"/>
    <col min="14863" max="15104" width="9.140625" style="28"/>
    <col min="15105" max="15105" width="4.28515625" style="28" customWidth="1"/>
    <col min="15106" max="15106" width="48.42578125" style="28" customWidth="1"/>
    <col min="15107" max="15108" width="23.5703125" style="28" customWidth="1"/>
    <col min="15109" max="15109" width="17.7109375" style="28" customWidth="1"/>
    <col min="15110" max="15110" width="22.85546875" style="28" customWidth="1"/>
    <col min="15111" max="15111" width="23" style="28" customWidth="1"/>
    <col min="15112" max="15112" width="21.7109375" style="28" customWidth="1"/>
    <col min="15113" max="15113" width="18.42578125" style="28" customWidth="1"/>
    <col min="15114" max="15114" width="22.7109375" style="28" customWidth="1"/>
    <col min="15115" max="15117" width="9.140625" style="28"/>
    <col min="15118" max="15118" width="11.5703125" style="28" bestFit="1" customWidth="1"/>
    <col min="15119" max="15360" width="9.140625" style="28"/>
    <col min="15361" max="15361" width="4.28515625" style="28" customWidth="1"/>
    <col min="15362" max="15362" width="48.42578125" style="28" customWidth="1"/>
    <col min="15363" max="15364" width="23.5703125" style="28" customWidth="1"/>
    <col min="15365" max="15365" width="17.7109375" style="28" customWidth="1"/>
    <col min="15366" max="15366" width="22.85546875" style="28" customWidth="1"/>
    <col min="15367" max="15367" width="23" style="28" customWidth="1"/>
    <col min="15368" max="15368" width="21.7109375" style="28" customWidth="1"/>
    <col min="15369" max="15369" width="18.42578125" style="28" customWidth="1"/>
    <col min="15370" max="15370" width="22.7109375" style="28" customWidth="1"/>
    <col min="15371" max="15373" width="9.140625" style="28"/>
    <col min="15374" max="15374" width="11.5703125" style="28" bestFit="1" customWidth="1"/>
    <col min="15375" max="15616" width="9.140625" style="28"/>
    <col min="15617" max="15617" width="4.28515625" style="28" customWidth="1"/>
    <col min="15618" max="15618" width="48.42578125" style="28" customWidth="1"/>
    <col min="15619" max="15620" width="23.5703125" style="28" customWidth="1"/>
    <col min="15621" max="15621" width="17.7109375" style="28" customWidth="1"/>
    <col min="15622" max="15622" width="22.85546875" style="28" customWidth="1"/>
    <col min="15623" max="15623" width="23" style="28" customWidth="1"/>
    <col min="15624" max="15624" width="21.7109375" style="28" customWidth="1"/>
    <col min="15625" max="15625" width="18.42578125" style="28" customWidth="1"/>
    <col min="15626" max="15626" width="22.7109375" style="28" customWidth="1"/>
    <col min="15627" max="15629" width="9.140625" style="28"/>
    <col min="15630" max="15630" width="11.5703125" style="28" bestFit="1" customWidth="1"/>
    <col min="15631" max="15872" width="9.140625" style="28"/>
    <col min="15873" max="15873" width="4.28515625" style="28" customWidth="1"/>
    <col min="15874" max="15874" width="48.42578125" style="28" customWidth="1"/>
    <col min="15875" max="15876" width="23.5703125" style="28" customWidth="1"/>
    <col min="15877" max="15877" width="17.7109375" style="28" customWidth="1"/>
    <col min="15878" max="15878" width="22.85546875" style="28" customWidth="1"/>
    <col min="15879" max="15879" width="23" style="28" customWidth="1"/>
    <col min="15880" max="15880" width="21.7109375" style="28" customWidth="1"/>
    <col min="15881" max="15881" width="18.42578125" style="28" customWidth="1"/>
    <col min="15882" max="15882" width="22.7109375" style="28" customWidth="1"/>
    <col min="15883" max="15885" width="9.140625" style="28"/>
    <col min="15886" max="15886" width="11.5703125" style="28" bestFit="1" customWidth="1"/>
    <col min="15887" max="16128" width="9.140625" style="28"/>
    <col min="16129" max="16129" width="4.28515625" style="28" customWidth="1"/>
    <col min="16130" max="16130" width="48.42578125" style="28" customWidth="1"/>
    <col min="16131" max="16132" width="23.5703125" style="28" customWidth="1"/>
    <col min="16133" max="16133" width="17.7109375" style="28" customWidth="1"/>
    <col min="16134" max="16134" width="22.85546875" style="28" customWidth="1"/>
    <col min="16135" max="16135" width="23" style="28" customWidth="1"/>
    <col min="16136" max="16136" width="21.7109375" style="28" customWidth="1"/>
    <col min="16137" max="16137" width="18.42578125" style="28" customWidth="1"/>
    <col min="16138" max="16138" width="22.7109375" style="28" customWidth="1"/>
    <col min="16139" max="16141" width="9.140625" style="28"/>
    <col min="16142" max="16142" width="11.5703125" style="28" bestFit="1" customWidth="1"/>
    <col min="16143" max="16384" width="9.140625" style="28"/>
  </cols>
  <sheetData>
    <row r="1" spans="1:21" s="91" customFormat="1" ht="14.1" customHeight="1" x14ac:dyDescent="0.2">
      <c r="A1" s="89"/>
      <c r="B1" s="89"/>
      <c r="C1" s="89"/>
      <c r="D1" s="89"/>
      <c r="E1" s="225"/>
      <c r="F1" s="226"/>
      <c r="G1" s="226"/>
      <c r="H1" s="90"/>
      <c r="I1" s="227"/>
      <c r="J1" s="90"/>
    </row>
    <row r="2" spans="1:21" s="91" customFormat="1" ht="14.1" customHeight="1" x14ac:dyDescent="0.25">
      <c r="A2" s="952" t="s">
        <v>61</v>
      </c>
      <c r="B2" s="952"/>
      <c r="C2" s="952"/>
      <c r="D2" s="952"/>
      <c r="E2" s="952"/>
      <c r="F2" s="952"/>
      <c r="G2" s="952"/>
      <c r="H2" s="952"/>
      <c r="I2" s="952"/>
      <c r="J2" s="952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91" customFormat="1" ht="14.1" customHeight="1" x14ac:dyDescent="0.25">
      <c r="A3" s="122"/>
      <c r="B3" s="22"/>
      <c r="C3" s="22"/>
      <c r="D3" s="22"/>
      <c r="E3" s="22"/>
      <c r="F3" s="22"/>
      <c r="G3" s="22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91" customFormat="1" ht="14.1" customHeight="1" x14ac:dyDescent="0.25">
      <c r="A4" s="953" t="s">
        <v>183</v>
      </c>
      <c r="B4" s="953"/>
      <c r="C4" s="953"/>
      <c r="D4" s="953"/>
      <c r="E4" s="953"/>
      <c r="F4" s="953"/>
      <c r="G4" s="953"/>
      <c r="H4" s="953"/>
      <c r="I4" s="953"/>
      <c r="J4" s="953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1" s="91" customFormat="1" ht="14.1" customHeight="1" x14ac:dyDescent="0.2">
      <c r="A5" s="93"/>
      <c r="B5" s="93"/>
      <c r="C5" s="93"/>
      <c r="D5" s="93"/>
      <c r="E5" s="228"/>
      <c r="F5" s="229"/>
      <c r="G5" s="229"/>
      <c r="H5" s="94"/>
      <c r="I5" s="230"/>
      <c r="J5" s="94"/>
    </row>
    <row r="6" spans="1:21" s="91" customFormat="1" ht="14.1" customHeight="1" thickBot="1" x14ac:dyDescent="0.25">
      <c r="A6" s="93"/>
      <c r="B6" s="93"/>
      <c r="C6" s="93"/>
      <c r="D6" s="93"/>
      <c r="E6" s="228"/>
      <c r="F6" s="229"/>
      <c r="G6" s="229"/>
      <c r="H6" s="94"/>
      <c r="I6" s="230"/>
      <c r="J6" s="94"/>
    </row>
    <row r="7" spans="1:21" s="4" customFormat="1" ht="12.75" customHeight="1" x14ac:dyDescent="0.2">
      <c r="A7" s="954" t="s">
        <v>184</v>
      </c>
      <c r="B7" s="900"/>
      <c r="C7" s="279" t="s">
        <v>185</v>
      </c>
      <c r="D7" s="956" t="s">
        <v>186</v>
      </c>
      <c r="E7" s="279" t="s">
        <v>187</v>
      </c>
      <c r="F7" s="958" t="s">
        <v>145</v>
      </c>
      <c r="G7" s="958"/>
      <c r="H7" s="280" t="s">
        <v>188</v>
      </c>
      <c r="I7" s="281" t="s">
        <v>189</v>
      </c>
      <c r="J7" s="947" t="s">
        <v>64</v>
      </c>
    </row>
    <row r="8" spans="1:21" s="4" customFormat="1" ht="12.75" customHeight="1" x14ac:dyDescent="0.2">
      <c r="A8" s="955"/>
      <c r="B8" s="902"/>
      <c r="C8" s="282" t="s">
        <v>190</v>
      </c>
      <c r="D8" s="957"/>
      <c r="E8" s="282" t="s">
        <v>167</v>
      </c>
      <c r="F8" s="283" t="s">
        <v>191</v>
      </c>
      <c r="G8" s="283" t="s">
        <v>105</v>
      </c>
      <c r="H8" s="282" t="s">
        <v>192</v>
      </c>
      <c r="I8" s="284" t="s">
        <v>193</v>
      </c>
      <c r="J8" s="948"/>
    </row>
    <row r="9" spans="1:21" ht="12.75" customHeight="1" thickBot="1" x14ac:dyDescent="0.25">
      <c r="A9" s="940" t="s">
        <v>65</v>
      </c>
      <c r="B9" s="941"/>
      <c r="C9" s="285" t="s">
        <v>66</v>
      </c>
      <c r="D9" s="286" t="s">
        <v>67</v>
      </c>
      <c r="E9" s="285" t="s">
        <v>68</v>
      </c>
      <c r="F9" s="287" t="s">
        <v>69</v>
      </c>
      <c r="G9" s="287" t="s">
        <v>70</v>
      </c>
      <c r="H9" s="285" t="s">
        <v>71</v>
      </c>
      <c r="I9" s="288" t="s">
        <v>72</v>
      </c>
      <c r="J9" s="289" t="s">
        <v>73</v>
      </c>
      <c r="K9" s="4"/>
    </row>
    <row r="10" spans="1:21" ht="12.75" customHeight="1" x14ac:dyDescent="0.2">
      <c r="A10" s="124"/>
      <c r="B10" s="31"/>
      <c r="C10" s="170"/>
      <c r="D10" s="170"/>
      <c r="E10" s="233"/>
      <c r="F10" s="234"/>
      <c r="G10" s="234"/>
      <c r="H10" s="30"/>
      <c r="I10" s="170"/>
      <c r="J10" s="126"/>
    </row>
    <row r="11" spans="1:21" ht="12.75" customHeight="1" x14ac:dyDescent="0.2">
      <c r="A11" s="132"/>
      <c r="B11" s="290" t="s">
        <v>194</v>
      </c>
      <c r="C11" s="171"/>
      <c r="D11" s="171"/>
      <c r="E11" s="236"/>
      <c r="F11" s="237"/>
      <c r="G11" s="237"/>
      <c r="H11" s="236"/>
      <c r="I11" s="236"/>
      <c r="J11" s="129"/>
    </row>
    <row r="12" spans="1:21" ht="12.75" customHeight="1" x14ac:dyDescent="0.2">
      <c r="A12" s="132">
        <v>1</v>
      </c>
      <c r="B12" s="290"/>
      <c r="C12" s="291"/>
      <c r="D12" s="291"/>
      <c r="E12" s="291"/>
      <c r="F12" s="291"/>
      <c r="G12" s="291"/>
      <c r="H12" s="291"/>
      <c r="I12" s="291"/>
      <c r="J12" s="292"/>
    </row>
    <row r="13" spans="1:21" ht="12.75" customHeight="1" x14ac:dyDescent="0.2">
      <c r="A13" s="132">
        <v>2</v>
      </c>
      <c r="B13" s="35"/>
      <c r="C13" s="293"/>
      <c r="D13" s="293"/>
      <c r="E13" s="293"/>
      <c r="F13" s="293"/>
      <c r="G13" s="293"/>
      <c r="H13" s="293"/>
      <c r="I13" s="293"/>
      <c r="J13" s="244"/>
    </row>
    <row r="14" spans="1:21" ht="12.75" customHeight="1" x14ac:dyDescent="0.2">
      <c r="A14" s="132">
        <v>3</v>
      </c>
      <c r="B14" s="35"/>
      <c r="C14" s="293"/>
      <c r="D14" s="293"/>
      <c r="E14" s="293"/>
      <c r="F14" s="293"/>
      <c r="G14" s="293"/>
      <c r="H14" s="293"/>
      <c r="I14" s="293"/>
      <c r="J14" s="244"/>
    </row>
    <row r="15" spans="1:21" ht="12.75" customHeight="1" x14ac:dyDescent="0.2">
      <c r="A15" s="132">
        <v>4</v>
      </c>
      <c r="B15" s="35"/>
      <c r="C15" s="293"/>
      <c r="D15" s="293"/>
      <c r="E15" s="293"/>
      <c r="F15" s="293"/>
      <c r="G15" s="293"/>
      <c r="H15" s="293"/>
      <c r="I15" s="293"/>
      <c r="J15" s="244"/>
    </row>
    <row r="16" spans="1:21" ht="12.75" customHeight="1" x14ac:dyDescent="0.2">
      <c r="A16" s="132">
        <v>5</v>
      </c>
      <c r="B16" s="35"/>
      <c r="C16" s="293"/>
      <c r="D16" s="293"/>
      <c r="E16" s="293"/>
      <c r="F16" s="293"/>
      <c r="G16" s="293"/>
      <c r="H16" s="293"/>
      <c r="I16" s="293"/>
      <c r="J16" s="244"/>
    </row>
    <row r="17" spans="1:11" ht="12.75" customHeight="1" x14ac:dyDescent="0.2">
      <c r="A17" s="132">
        <v>6</v>
      </c>
      <c r="B17" s="35"/>
      <c r="C17" s="293"/>
      <c r="D17" s="293"/>
      <c r="E17" s="293"/>
      <c r="F17" s="293"/>
      <c r="G17" s="293"/>
      <c r="H17" s="293"/>
      <c r="I17" s="293"/>
      <c r="J17" s="244"/>
    </row>
    <row r="18" spans="1:11" ht="12.75" customHeight="1" x14ac:dyDescent="0.2">
      <c r="A18" s="132">
        <v>7</v>
      </c>
      <c r="B18" s="35"/>
      <c r="C18" s="293"/>
      <c r="D18" s="293"/>
      <c r="E18" s="293"/>
      <c r="F18" s="293"/>
      <c r="G18" s="293"/>
      <c r="H18" s="293"/>
      <c r="I18" s="293"/>
      <c r="J18" s="244"/>
    </row>
    <row r="19" spans="1:11" ht="12.75" customHeight="1" x14ac:dyDescent="0.2">
      <c r="A19" s="132"/>
      <c r="B19" s="35"/>
      <c r="C19" s="171"/>
      <c r="D19" s="171"/>
      <c r="E19" s="233"/>
      <c r="F19" s="237"/>
      <c r="G19" s="237"/>
      <c r="H19" s="37"/>
      <c r="I19" s="171"/>
      <c r="J19" s="126"/>
    </row>
    <row r="20" spans="1:11" ht="12.75" customHeight="1" thickBot="1" x14ac:dyDescent="0.25">
      <c r="A20" s="294"/>
      <c r="B20" s="222"/>
      <c r="C20" s="295"/>
      <c r="D20" s="295"/>
      <c r="E20" s="296"/>
      <c r="F20" s="297"/>
      <c r="G20" s="297"/>
      <c r="H20" s="72"/>
      <c r="I20" s="295"/>
      <c r="J20" s="298"/>
    </row>
    <row r="21" spans="1:11" ht="24" customHeight="1" thickBot="1" x14ac:dyDescent="0.25">
      <c r="A21" s="949" t="s">
        <v>195</v>
      </c>
      <c r="B21" s="950"/>
      <c r="C21" s="299"/>
      <c r="D21" s="299"/>
      <c r="E21" s="300"/>
      <c r="F21" s="301"/>
      <c r="G21" s="301"/>
      <c r="H21" s="302"/>
      <c r="I21" s="303"/>
      <c r="J21" s="304"/>
    </row>
    <row r="22" spans="1:11" ht="12.75" customHeight="1" x14ac:dyDescent="0.2">
      <c r="A22" s="77"/>
      <c r="B22" s="77"/>
      <c r="C22" s="77"/>
      <c r="D22" s="77"/>
      <c r="E22" s="271"/>
      <c r="F22" s="272"/>
      <c r="G22" s="272"/>
      <c r="H22" s="78"/>
      <c r="I22" s="273"/>
      <c r="J22" s="78"/>
    </row>
    <row r="23" spans="1:11" ht="12.75" customHeight="1" x14ac:dyDescent="0.2">
      <c r="A23" s="951" t="s">
        <v>181</v>
      </c>
      <c r="B23" s="951"/>
      <c r="C23" s="82"/>
      <c r="D23" s="82"/>
      <c r="E23" s="275"/>
      <c r="F23" s="276"/>
      <c r="G23" s="276"/>
      <c r="H23" s="84"/>
      <c r="I23" s="182"/>
      <c r="J23" s="84"/>
    </row>
    <row r="24" spans="1:11" ht="12.75" customHeight="1" x14ac:dyDescent="0.2">
      <c r="A24" s="80">
        <v>1</v>
      </c>
      <c r="B24" s="141" t="s">
        <v>182</v>
      </c>
      <c r="C24" s="82"/>
      <c r="D24" s="82"/>
      <c r="E24" s="275"/>
      <c r="F24" s="276"/>
      <c r="G24" s="276"/>
      <c r="H24" s="84"/>
      <c r="I24" s="182"/>
      <c r="J24" s="84"/>
      <c r="K24" s="120"/>
    </row>
  </sheetData>
  <mergeCells count="9">
    <mergeCell ref="A9:B9"/>
    <mergeCell ref="A21:B21"/>
    <mergeCell ref="A23:B23"/>
    <mergeCell ref="A2:J2"/>
    <mergeCell ref="A4:J4"/>
    <mergeCell ref="A7:B8"/>
    <mergeCell ref="D7:D8"/>
    <mergeCell ref="F7:G7"/>
    <mergeCell ref="J7:J8"/>
  </mergeCells>
  <pageMargins left="0.5" right="0.5" top="1" bottom="0.5" header="0.2" footer="0.1"/>
  <pageSetup paperSize="5" scale="73" fitToHeight="0" orientation="landscape" r:id="rId1"/>
  <headerFooter>
    <oddFooter>&amp;R&amp;"Arial,Bold"&amp;10Page 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50</vt:i4>
      </vt:variant>
    </vt:vector>
  </HeadingPairs>
  <TitlesOfParts>
    <vt:vector size="86" baseType="lpstr">
      <vt:lpstr>Analysis</vt:lpstr>
      <vt:lpstr>SPUCRI</vt:lpstr>
      <vt:lpstr>Cash</vt:lpstr>
      <vt:lpstr>INPUT</vt:lpstr>
      <vt:lpstr>Time Deposits</vt:lpstr>
      <vt:lpstr>FAFVPL - Equity</vt:lpstr>
      <vt:lpstr>FAFVPL - Debt</vt:lpstr>
      <vt:lpstr>FAFVPL - Funds</vt:lpstr>
      <vt:lpstr>P30, S6.D - FAFVPL - Deriv</vt:lpstr>
      <vt:lpstr>HTM</vt:lpstr>
      <vt:lpstr>AFS - Debt</vt:lpstr>
      <vt:lpstr>AFS - Equity</vt:lpstr>
      <vt:lpstr>AFS - Funds</vt:lpstr>
      <vt:lpstr>RE Mortgage Loan</vt:lpstr>
      <vt:lpstr>Collateral Loan</vt:lpstr>
      <vt:lpstr>Guaranteed Loan</vt:lpstr>
      <vt:lpstr>Chattel Mortgage</vt:lpstr>
      <vt:lpstr>Notes Rec</vt:lpstr>
      <vt:lpstr>Housing Loan</vt:lpstr>
      <vt:lpstr>Car Loan</vt:lpstr>
      <vt:lpstr>Low Cost Housing</vt:lpstr>
      <vt:lpstr>Money Mortgage</vt:lpstr>
      <vt:lpstr>Sales Contract Loans Rec</vt:lpstr>
      <vt:lpstr>Loans Rec - Unquoted Debt Sec</vt:lpstr>
      <vt:lpstr>Salary Loans</vt:lpstr>
      <vt:lpstr>Other Loans</vt:lpstr>
      <vt:lpstr>Inv in Sub,Assoc,JV</vt:lpstr>
      <vt:lpstr>Prop and Equipment</vt:lpstr>
      <vt:lpstr>PandE - OFF - IT EQUIP - TRANS</vt:lpstr>
      <vt:lpstr>Investment Prop</vt:lpstr>
      <vt:lpstr>NCAHS</vt:lpstr>
      <vt:lpstr>Security Fund</vt:lpstr>
      <vt:lpstr>Derivative Asset</vt:lpstr>
      <vt:lpstr>Other Asset</vt:lpstr>
      <vt:lpstr>Reinsurance</vt:lpstr>
      <vt:lpstr>Premium Liabilities</vt:lpstr>
      <vt:lpstr>'AFS - Debt'!Print_Area</vt:lpstr>
      <vt:lpstr>'AFS - Equity'!Print_Area</vt:lpstr>
      <vt:lpstr>'AFS - Funds'!Print_Area</vt:lpstr>
      <vt:lpstr>Cash!Print_Area</vt:lpstr>
      <vt:lpstr>'FAFVPL - Debt'!Print_Area</vt:lpstr>
      <vt:lpstr>'FAFVPL - Equity'!Print_Area</vt:lpstr>
      <vt:lpstr>'FAFVPL - Funds'!Print_Area</vt:lpstr>
      <vt:lpstr>HTM!Print_Area</vt:lpstr>
      <vt:lpstr>'Inv in Sub,Assoc,JV'!Print_Area</vt:lpstr>
      <vt:lpstr>'Loans Rec - Unquoted Debt Sec'!Print_Area</vt:lpstr>
      <vt:lpstr>'Money Mortgage'!Print_Area</vt:lpstr>
      <vt:lpstr>'Other Loans'!Print_Area</vt:lpstr>
      <vt:lpstr>'P30, S6.D - FAFVPL - Deriv'!Print_Area</vt:lpstr>
      <vt:lpstr>'PandE - OFF - IT EQUIP - TRANS'!Print_Area</vt:lpstr>
      <vt:lpstr>'RE Mortgage Loan'!Print_Area</vt:lpstr>
      <vt:lpstr>Reinsurance!Print_Area</vt:lpstr>
      <vt:lpstr>'Salary Loans'!Print_Area</vt:lpstr>
      <vt:lpstr>'Time Deposits'!Print_Area</vt:lpstr>
      <vt:lpstr>'AFS - Debt'!Print_Titles</vt:lpstr>
      <vt:lpstr>'AFS - Equity'!Print_Titles</vt:lpstr>
      <vt:lpstr>'AFS - Funds'!Print_Titles</vt:lpstr>
      <vt:lpstr>'Car Loan'!Print_Titles</vt:lpstr>
      <vt:lpstr>Cash!Print_Titles</vt:lpstr>
      <vt:lpstr>'Chattel Mortgage'!Print_Titles</vt:lpstr>
      <vt:lpstr>'Collateral Loan'!Print_Titles</vt:lpstr>
      <vt:lpstr>'Derivative Asset'!Print_Titles</vt:lpstr>
      <vt:lpstr>'FAFVPL - Debt'!Print_Titles</vt:lpstr>
      <vt:lpstr>'FAFVPL - Equity'!Print_Titles</vt:lpstr>
      <vt:lpstr>'FAFVPL - Funds'!Print_Titles</vt:lpstr>
      <vt:lpstr>'Guaranteed Loan'!Print_Titles</vt:lpstr>
      <vt:lpstr>'Housing Loan'!Print_Titles</vt:lpstr>
      <vt:lpstr>HTM!Print_Titles</vt:lpstr>
      <vt:lpstr>'Inv in Sub,Assoc,JV'!Print_Titles</vt:lpstr>
      <vt:lpstr>'Investment Prop'!Print_Titles</vt:lpstr>
      <vt:lpstr>'Loans Rec - Unquoted Debt Sec'!Print_Titles</vt:lpstr>
      <vt:lpstr>'Low Cost Housing'!Print_Titles</vt:lpstr>
      <vt:lpstr>'Money Mortgage'!Print_Titles</vt:lpstr>
      <vt:lpstr>NCAHS!Print_Titles</vt:lpstr>
      <vt:lpstr>'Notes Rec'!Print_Titles</vt:lpstr>
      <vt:lpstr>'Other Asset'!Print_Titles</vt:lpstr>
      <vt:lpstr>'Other Loans'!Print_Titles</vt:lpstr>
      <vt:lpstr>'P30, S6.D - FAFVPL - Deriv'!Print_Titles</vt:lpstr>
      <vt:lpstr>'PandE - OFF - IT EQUIP - TRANS'!Print_Titles</vt:lpstr>
      <vt:lpstr>'Prop and Equipment'!Print_Titles</vt:lpstr>
      <vt:lpstr>'RE Mortgage Loan'!Print_Titles</vt:lpstr>
      <vt:lpstr>Reinsurance!Print_Titles</vt:lpstr>
      <vt:lpstr>'Salary Loans'!Print_Titles</vt:lpstr>
      <vt:lpstr>'Sales Contract Loans Rec'!Print_Titles</vt:lpstr>
      <vt:lpstr>'Security Fund'!Print_Titles</vt:lpstr>
      <vt:lpstr>'Time Deposits'!Print_Titles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Mike Rigor N. Patiga</cp:lastModifiedBy>
  <cp:lastPrinted>2019-09-12T04:27:38Z</cp:lastPrinted>
  <dcterms:created xsi:type="dcterms:W3CDTF">2018-01-30T06:19:24Z</dcterms:created>
  <dcterms:modified xsi:type="dcterms:W3CDTF">2021-01-04T03:21:23Z</dcterms:modified>
</cp:coreProperties>
</file>